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c1675d8eec5e9e3/Documents/Dossiers-Prive/FFESSM COREG06/fiches de tresorerie 2024/"/>
    </mc:Choice>
  </mc:AlternateContent>
  <xr:revisionPtr revIDLastSave="213" documentId="8_{6A9BDF70-5789-417B-ACF0-93B652CC31BF}" xr6:coauthVersionLast="47" xr6:coauthVersionMax="47" xr10:uidLastSave="{A99510CC-CEE9-4EAF-B04B-3BD5B43485DF}"/>
  <bookViews>
    <workbookView xWindow="-108" yWindow="-108" windowWidth="23256" windowHeight="12456" xr2:uid="{00000000-000D-0000-FFFF-FFFF00000000}"/>
  </bookViews>
  <sheets>
    <sheet name="Abandon" sheetId="1" r:id="rId1"/>
    <sheet name="coeff" sheetId="3" r:id="rId2"/>
    <sheet name="Liste" sheetId="2" r:id="rId3"/>
  </sheets>
  <definedNames>
    <definedName name="COMMISSIONS_AUTRE">#REF!</definedName>
    <definedName name="_xlnm.Print_Area" localSheetId="0">Abandon!$A$1:$Q$49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 s="1"/>
  <c r="P24" i="1" s="1"/>
  <c r="H25" i="1"/>
  <c r="I25" i="1" s="1"/>
  <c r="P25" i="1" s="1"/>
  <c r="H26" i="1"/>
  <c r="I26" i="1" s="1"/>
  <c r="P26" i="1" s="1"/>
  <c r="H27" i="1"/>
  <c r="I27" i="1" s="1"/>
  <c r="P27" i="1" s="1"/>
  <c r="H28" i="1"/>
  <c r="I28" i="1" s="1"/>
  <c r="P28" i="1" s="1"/>
  <c r="H29" i="1"/>
  <c r="I29" i="1" s="1"/>
  <c r="P29" i="1" s="1"/>
  <c r="H30" i="1"/>
  <c r="I30" i="1" s="1"/>
  <c r="P30" i="1" s="1"/>
  <c r="H23" i="1"/>
  <c r="I23" i="1" s="1"/>
  <c r="P23" i="1" s="1"/>
  <c r="P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Rv</author>
  </authors>
  <commentList>
    <comment ref="B23" authorId="0" shapeId="0" xr:uid="{09A06D5A-FFE5-47D4-BD28-76DED6856408}">
      <text>
        <r>
          <rPr>
            <b/>
            <sz val="9"/>
            <color indexed="81"/>
            <rFont val="Tahoma"/>
            <family val="2"/>
          </rPr>
          <t>Domicile - Lieu de l'action</t>
        </r>
        <r>
          <rPr>
            <sz val="9"/>
            <color indexed="81"/>
            <rFont val="Tahoma"/>
            <family val="2"/>
          </rPr>
          <t xml:space="preserve">
Antibes - Puget / Argens</t>
        </r>
      </text>
    </comment>
    <comment ref="F23" authorId="0" shapeId="0" xr:uid="{52589BBD-2C3D-4BF7-9D57-987EB52DB0B7}">
      <text>
        <r>
          <rPr>
            <b/>
            <sz val="9"/>
            <color indexed="81"/>
            <rFont val="Tahoma"/>
            <family val="2"/>
          </rPr>
          <t>Mettre le nombre de kilomètres Aller/Retour</t>
        </r>
      </text>
    </comment>
    <comment ref="K23" authorId="0" shapeId="0" xr:uid="{65160857-8A88-44DA-9B3C-77686BF15F7E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L23" authorId="0" shapeId="0" xr:uid="{EBD27CA0-E19E-4348-A5A1-7D9BB4E4C94B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M23" authorId="0" shapeId="0" xr:uid="{BB29E954-28BF-4EC3-ADC6-39C8014B720D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N23" authorId="0" shapeId="0" xr:uid="{0B50CD63-CEB7-4F0A-95C5-069DB4F2797E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O23" authorId="0" shapeId="0" xr:uid="{F4A15681-8842-42F1-A7B7-CF6DE621260A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F24" authorId="0" shapeId="0" xr:uid="{36FCE37A-71D2-48CC-B35E-B56C6C90B9AC}">
      <text>
        <r>
          <rPr>
            <b/>
            <sz val="9"/>
            <color indexed="81"/>
            <rFont val="Tahoma"/>
            <family val="2"/>
          </rPr>
          <t>Mettre le nombre de kilomètres Aller/Retour</t>
        </r>
      </text>
    </comment>
    <comment ref="K24" authorId="0" shapeId="0" xr:uid="{039F9EF1-CD9E-4362-AE72-2AD8B9F4FEA7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L24" authorId="0" shapeId="0" xr:uid="{89980DED-A9B3-4A77-AAA4-C708BE2D058F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M24" authorId="0" shapeId="0" xr:uid="{355EF3B6-3B56-4365-B087-94052E7773C5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N24" authorId="0" shapeId="0" xr:uid="{B0E5F6A4-FBCF-40DF-82C4-4B5389C30011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O24" authorId="0" shapeId="0" xr:uid="{AAF010F8-653A-4BED-AD64-EC426E15C475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K25" authorId="0" shapeId="0" xr:uid="{050624AF-205A-4FD1-854C-36E81DE13842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L25" authorId="0" shapeId="0" xr:uid="{282AA24C-749E-400C-B462-3667FE9FB27F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M25" authorId="0" shapeId="0" xr:uid="{87C7614C-46CE-4CBF-9E26-12C23D3DB197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N25" authorId="0" shapeId="0" xr:uid="{3826B512-A29C-459F-9D62-ADBC673A2D90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O25" authorId="0" shapeId="0" xr:uid="{CB335ADC-4D94-404D-97D7-D7C5DB1BCEFE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K26" authorId="0" shapeId="0" xr:uid="{35F4B744-BD83-41B3-B8FA-F5F4BE3A3540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L26" authorId="0" shapeId="0" xr:uid="{0C41BA00-24D3-475D-9C94-FCFC30869C8D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M26" authorId="0" shapeId="0" xr:uid="{08DA4F1C-42CA-4085-A682-D408A1D56556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N26" authorId="0" shapeId="0" xr:uid="{58680C64-5025-47A3-AC72-A0917643C98B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O26" authorId="0" shapeId="0" xr:uid="{B48D129A-B574-47AC-B72B-19256B46CCD1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K27" authorId="0" shapeId="0" xr:uid="{188D3278-6D88-4096-9FD9-C70E85AA8561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L27" authorId="0" shapeId="0" xr:uid="{F10AB24D-6D7B-4020-B34A-AA96A329B64E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M27" authorId="0" shapeId="0" xr:uid="{89327472-8C9D-4B7B-B231-7A4651027FC0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N27" authorId="0" shapeId="0" xr:uid="{438EAFB4-5C29-47D0-8706-9F5439ECC0C8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O27" authorId="0" shapeId="0" xr:uid="{957642DC-F4CA-4227-9F07-BBA13439AA44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K28" authorId="0" shapeId="0" xr:uid="{24925C09-1CF1-4908-A532-5534D22FA60A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L28" authorId="0" shapeId="0" xr:uid="{1BA17936-667F-468B-B93F-26748BF168C1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M28" authorId="0" shapeId="0" xr:uid="{0798D7EF-3B57-4640-BAF5-55F88FC11C70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N28" authorId="0" shapeId="0" xr:uid="{BBC66FCF-1D3B-42F4-B7BF-E89B9BD038EF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O28" authorId="0" shapeId="0" xr:uid="{FA0D4DB2-1BCA-4EB9-91D7-2532BC1D0E6C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K29" authorId="0" shapeId="0" xr:uid="{74CF5802-311E-40BA-A9A3-BC80BBDE57DA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L29" authorId="0" shapeId="0" xr:uid="{8CF3CD7B-A034-4009-B8BE-D8AB449F6C85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M29" authorId="0" shapeId="0" xr:uid="{E7465264-CAFD-4037-91AE-5D2BC5534885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N29" authorId="0" shapeId="0" xr:uid="{C6006045-CBAA-4834-A22F-0A9B2AF923D8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O29" authorId="0" shapeId="0" xr:uid="{62E4F597-5F20-4738-BBC7-410AADFDBC9B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K30" authorId="0" shapeId="0" xr:uid="{D7939F21-8D42-455D-BD40-FFFB0923AB36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L30" authorId="0" shapeId="0" xr:uid="{7F0E4F29-B714-4B85-9F58-82318B560289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M30" authorId="0" shapeId="0" xr:uid="{F7181D93-64D0-46B5-BEC9-F9335C6BFF34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N30" authorId="0" shapeId="0" xr:uid="{D8301235-AD08-4513-B873-7ACF754CCF2D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O30" authorId="0" shapeId="0" xr:uid="{65CB6FC6-8845-48A0-A5E8-BD0AF3013DA3}">
      <text>
        <r>
          <rPr>
            <b/>
            <sz val="9"/>
            <color indexed="81"/>
            <rFont val="Tahoma"/>
            <family val="2"/>
          </rPr>
          <t>Total</t>
        </r>
      </text>
    </comment>
    <comment ref="C35" authorId="0" shapeId="0" xr:uid="{89C3E134-413F-432B-B058-B18858E17101}">
      <text>
        <r>
          <rPr>
            <b/>
            <sz val="9"/>
            <color indexed="81"/>
            <rFont val="Tahoma"/>
            <family val="2"/>
          </rPr>
          <t>Immatriculation</t>
        </r>
      </text>
    </comment>
    <comment ref="C36" authorId="0" shapeId="0" xr:uid="{0C017820-3C18-450C-A9FB-016FD263174A}">
      <text>
        <r>
          <rPr>
            <b/>
            <sz val="9"/>
            <color indexed="81"/>
            <rFont val="Tahoma"/>
            <family val="2"/>
          </rPr>
          <t>Immatriculation</t>
        </r>
      </text>
    </comment>
    <comment ref="C37" authorId="0" shapeId="0" xr:uid="{22D3DF99-C1AD-4C52-BC07-3FFC0B24C0D7}">
      <text>
        <r>
          <rPr>
            <b/>
            <sz val="9"/>
            <color indexed="81"/>
            <rFont val="Tahoma"/>
            <family val="2"/>
          </rPr>
          <t>Immatriculation</t>
        </r>
      </text>
    </comment>
    <comment ref="C38" authorId="0" shapeId="0" xr:uid="{9B277F7E-A398-496B-A883-B3CAB1BEB75A}">
      <text>
        <r>
          <rPr>
            <b/>
            <sz val="9"/>
            <color indexed="81"/>
            <rFont val="Tahoma"/>
            <family val="2"/>
          </rPr>
          <t>Immatriculation</t>
        </r>
      </text>
    </comment>
    <comment ref="C39" authorId="0" shapeId="0" xr:uid="{8492508F-4607-49FC-83BF-685F310E16E6}">
      <text>
        <r>
          <rPr>
            <b/>
            <sz val="9"/>
            <color indexed="81"/>
            <rFont val="Tahoma"/>
            <family val="2"/>
          </rPr>
          <t>Immatriculation</t>
        </r>
      </text>
    </comment>
  </commentList>
</comments>
</file>

<file path=xl/sharedStrings.xml><?xml version="1.0" encoding="utf-8"?>
<sst xmlns="http://schemas.openxmlformats.org/spreadsheetml/2006/main" count="84" uniqueCount="78">
  <si>
    <t>COMITE FFESSM SUD</t>
  </si>
  <si>
    <t>46 BD FENOUIL 13016 MARSEILLE</t>
  </si>
  <si>
    <t>TOTAL</t>
  </si>
  <si>
    <t>COMMISSIONS_AUTRE</t>
  </si>
  <si>
    <t>01.    COMITE DIRECTEUR</t>
  </si>
  <si>
    <t>02.    SALARIE</t>
  </si>
  <si>
    <t>10.    ARCHEOLOGIE</t>
  </si>
  <si>
    <t>11.    PHOTO VIDEO</t>
  </si>
  <si>
    <t>12.    ENVIRONNEMENT ET BIOLOGIE</t>
  </si>
  <si>
    <t>13.    JURIDIQUE</t>
  </si>
  <si>
    <t>14.    MEDICALE</t>
  </si>
  <si>
    <t>15.    NAGE AVEC PALMES</t>
  </si>
  <si>
    <t>16.    NAGE EN EAUX VIVES</t>
  </si>
  <si>
    <t>17.    PECHE</t>
  </si>
  <si>
    <t>18.    PLONGEE SPORTIVE PISCINE</t>
  </si>
  <si>
    <t>19.    APNEE</t>
  </si>
  <si>
    <t>20.    HOCKEY SUBAQUATIQUE</t>
  </si>
  <si>
    <t>21.    TECHNIQUE</t>
  </si>
  <si>
    <t>22.    SOUTERRAINE</t>
  </si>
  <si>
    <t>30.   Mission HANDISUB</t>
  </si>
  <si>
    <t>31.   Mission JEUNES</t>
  </si>
  <si>
    <t xml:space="preserve">N° de licence </t>
  </si>
  <si>
    <t>Club / Departement</t>
  </si>
  <si>
    <t>Cadre réservé pour les commentaires du demandeur</t>
  </si>
  <si>
    <t xml:space="preserve"> </t>
  </si>
  <si>
    <t>Adresse</t>
  </si>
  <si>
    <t>Tél :</t>
    <phoneticPr fontId="0" type="noConversion"/>
  </si>
  <si>
    <t>eMail</t>
  </si>
  <si>
    <t>Commission / Mission</t>
  </si>
  <si>
    <t xml:space="preserve"> (1 janvier 2023 au 31 décembre 2023)</t>
  </si>
  <si>
    <t xml:space="preserve">Abandon de frais    2023 </t>
  </si>
  <si>
    <t xml:space="preserve"> Cette Fiche , les justificatifs de frais, et une copie de la carte grise  du (des) vehicules utilisés sont à envoyer à </t>
  </si>
  <si>
    <t>Date</t>
  </si>
  <si>
    <t>Description du déplacement</t>
  </si>
  <si>
    <t>Km parcourus</t>
  </si>
  <si>
    <t>Péages</t>
  </si>
  <si>
    <t>Parking</t>
  </si>
  <si>
    <t>Train</t>
  </si>
  <si>
    <t>Repas</t>
  </si>
  <si>
    <t>Hotel</t>
  </si>
  <si>
    <t>Divers</t>
  </si>
  <si>
    <t>Total</t>
  </si>
  <si>
    <t>Renault Captur</t>
  </si>
  <si>
    <t>AB 456 AB</t>
  </si>
  <si>
    <r>
      <t>Barème</t>
    </r>
    <r>
      <rPr>
        <b/>
        <sz val="12"/>
        <rFont val="Arial"/>
        <family val="2"/>
      </rPr>
      <t xml:space="preserve"> : </t>
    </r>
  </si>
  <si>
    <t xml:space="preserve">Voiture / KM  </t>
  </si>
  <si>
    <t>Avion</t>
  </si>
  <si>
    <t>Base SNCF</t>
  </si>
  <si>
    <t>sur justificatif</t>
  </si>
  <si>
    <t>XY 123 XY</t>
  </si>
  <si>
    <t>32.   Mission SPORT SANTE</t>
  </si>
  <si>
    <t>puissance vehicule</t>
  </si>
  <si>
    <t>coefficient</t>
  </si>
  <si>
    <t>puissance cv</t>
  </si>
  <si>
    <t>Peugeot  2008</t>
  </si>
  <si>
    <t>barème fiscal 2023 si inf à 5000 km sur l'année civile</t>
  </si>
  <si>
    <t xml:space="preserve">comité directeur  Nice Marseille </t>
  </si>
  <si>
    <t>assemblée générale  Nice Cannets des maures</t>
  </si>
  <si>
    <t>coefficient calculé selon barème fiscal</t>
  </si>
  <si>
    <t xml:space="preserve">calcul € pour km                       </t>
  </si>
  <si>
    <t>Hôtel : Nuit  + petit dej</t>
  </si>
  <si>
    <t xml:space="preserve">Sur justificatif     Plafond Maxi                            70 € en région                                                         120 € Paris (intérieur periphérique)
 </t>
  </si>
  <si>
    <t>sur justificatif                                            2ème classe 
+ frais de réservation</t>
  </si>
  <si>
    <t>Autres</t>
  </si>
  <si>
    <r>
      <t>Véhicule utilisé  /</t>
    </r>
    <r>
      <rPr>
        <b/>
        <i/>
        <sz val="11"/>
        <rFont val="Arial"/>
        <family val="2"/>
      </rPr>
      <t xml:space="preserve"> ajoutez une ligne par vehicule utilisé  </t>
    </r>
  </si>
  <si>
    <t xml:space="preserve">Vehicule </t>
  </si>
  <si>
    <t xml:space="preserve">  </t>
  </si>
  <si>
    <t xml:space="preserve">Puissance </t>
  </si>
  <si>
    <t>Immatriculation</t>
  </si>
  <si>
    <t xml:space="preserve">Rolls royce </t>
  </si>
  <si>
    <t>FG 123 HJ</t>
  </si>
  <si>
    <t>Sur justificatif            Plafond Maxi              27 € en region                                              30 € Paris (interieur periphérique)</t>
  </si>
  <si>
    <t>ne pas oublier de fournir une copie de la carte grise des véhicules utilisés afin de justifier la puissance</t>
  </si>
  <si>
    <t xml:space="preserve"> signature du demandeur</t>
  </si>
  <si>
    <t>J'atteste l'exactitude des renseignements mentionnés ci-dessus,    le     /     /    2024</t>
  </si>
  <si>
    <t xml:space="preserve"> Prénom  Nom</t>
  </si>
  <si>
    <t xml:space="preserve">Je soussigné,……………………………………………………………………….... demeurant à l'adresse ci-dessous, certifie renoncer au remboursement des frais ci-dessous et les laisser au comité régional SUD de la FFESSM en tant que don </t>
  </si>
  <si>
    <t xml:space="preserve">selon barème  de l'autorité fiscale (voir onglet coeff)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</si>
</sst>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[$KM-141A]"/>
    <numFmt numFmtId="165" formatCode="#,##0.00\ &quot;€&quot;"/>
    <numFmt numFmtId="166" formatCode="#,##0.0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/>
      </left>
      <right style="thin">
        <color theme="3"/>
      </right>
      <top style="double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double">
        <color theme="3"/>
      </top>
      <bottom style="thin">
        <color theme="3"/>
      </bottom>
      <diagonal/>
    </border>
    <border>
      <left style="thin">
        <color theme="3"/>
      </left>
      <right/>
      <top style="double">
        <color theme="3"/>
      </top>
      <bottom style="thin">
        <color theme="3"/>
      </bottom>
      <diagonal/>
    </border>
    <border>
      <left/>
      <right style="thin">
        <color theme="3"/>
      </right>
      <top style="double">
        <color theme="3"/>
      </top>
      <bottom style="thin">
        <color theme="3"/>
      </bottom>
      <diagonal/>
    </border>
    <border>
      <left style="thin">
        <color theme="3"/>
      </left>
      <right style="double">
        <color theme="3"/>
      </right>
      <top style="double">
        <color theme="3"/>
      </top>
      <bottom style="thin">
        <color theme="3"/>
      </bottom>
      <diagonal/>
    </border>
    <border>
      <left style="double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double">
        <color theme="3"/>
      </left>
      <right style="thin">
        <color theme="3"/>
      </right>
      <top style="double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double">
        <color theme="3"/>
      </top>
      <bottom/>
      <diagonal/>
    </border>
    <border>
      <left style="thin">
        <color theme="3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double">
        <color theme="3"/>
      </right>
      <top style="thin">
        <color theme="3"/>
      </top>
      <bottom style="thin">
        <color theme="3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theme="3"/>
      </right>
      <top style="double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 style="hair">
        <color theme="3"/>
      </top>
      <bottom style="double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double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double">
        <color theme="3"/>
      </bottom>
      <diagonal/>
    </border>
    <border>
      <left style="double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double">
        <color theme="3"/>
      </bottom>
      <diagonal/>
    </border>
    <border>
      <left style="double">
        <color theme="3"/>
      </left>
      <right/>
      <top style="double">
        <color theme="3"/>
      </top>
      <bottom style="thin">
        <color theme="3"/>
      </bottom>
      <diagonal/>
    </border>
    <border>
      <left/>
      <right style="double">
        <color theme="3"/>
      </right>
      <top style="double">
        <color theme="3"/>
      </top>
      <bottom style="thin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1" fontId="2" fillId="0" borderId="13" xfId="0" applyNumberFormat="1" applyFont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4" fontId="2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2" fillId="4" borderId="0" xfId="0" quotePrefix="1" applyFont="1" applyFill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166" fontId="0" fillId="0" borderId="5" xfId="0" applyNumberForma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165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1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vertical="center"/>
      <protection locked="0"/>
    </xf>
    <xf numFmtId="0" fontId="10" fillId="6" borderId="17" xfId="0" applyFont="1" applyFill="1" applyBorder="1" applyAlignment="1">
      <alignment horizontal="center" vertical="center" wrapText="1"/>
    </xf>
    <xf numFmtId="166" fontId="2" fillId="6" borderId="5" xfId="0" applyNumberFormat="1" applyFont="1" applyFill="1" applyBorder="1" applyAlignment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horizontal="center" vertical="center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9" fillId="4" borderId="27" xfId="0" applyFont="1" applyFill="1" applyBorder="1" applyAlignment="1" applyProtection="1">
      <alignment horizontal="center" vertical="center" wrapText="1"/>
      <protection locked="0"/>
    </xf>
    <xf numFmtId="0" fontId="9" fillId="4" borderId="28" xfId="0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39" xfId="0" applyFont="1" applyFill="1" applyBorder="1" applyAlignment="1" applyProtection="1">
      <alignment horizontal="center" vertical="center"/>
      <protection locked="0"/>
    </xf>
    <xf numFmtId="0" fontId="17" fillId="4" borderId="40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top" wrapText="1"/>
      <protection locked="0"/>
    </xf>
    <xf numFmtId="0" fontId="18" fillId="0" borderId="39" xfId="0" applyFont="1" applyBorder="1" applyAlignment="1" applyProtection="1">
      <alignment horizontal="center" vertical="top" wrapText="1"/>
      <protection locked="0"/>
    </xf>
    <xf numFmtId="0" fontId="18" fillId="0" borderId="40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41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 vertical="top"/>
      <protection locked="0"/>
    </xf>
    <xf numFmtId="0" fontId="0" fillId="0" borderId="44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0" fillId="0" borderId="46" xfId="0" applyBorder="1" applyAlignment="1" applyProtection="1">
      <alignment horizontal="left" vertical="top"/>
      <protection locked="0"/>
    </xf>
    <xf numFmtId="0" fontId="4" fillId="0" borderId="5" xfId="3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165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13" fillId="4" borderId="25" xfId="0" applyFont="1" applyFill="1" applyBorder="1" applyAlignment="1" applyProtection="1">
      <alignment horizontal="center" vertical="center" wrapText="1"/>
      <protection locked="0"/>
    </xf>
    <xf numFmtId="0" fontId="13" fillId="4" borderId="29" xfId="0" applyFont="1" applyFill="1" applyBorder="1" applyAlignment="1" applyProtection="1">
      <alignment horizontal="center" vertical="center" wrapText="1"/>
      <protection locked="0"/>
    </xf>
    <xf numFmtId="0" fontId="13" fillId="4" borderId="30" xfId="0" applyFont="1" applyFill="1" applyBorder="1" applyAlignment="1" applyProtection="1">
      <alignment horizontal="center" vertical="center" wrapText="1"/>
      <protection locked="0"/>
    </xf>
    <xf numFmtId="0" fontId="10" fillId="4" borderId="27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top" wrapText="1"/>
      <protection locked="0"/>
    </xf>
    <xf numFmtId="0" fontId="8" fillId="3" borderId="39" xfId="0" applyFont="1" applyFill="1" applyBorder="1" applyAlignment="1" applyProtection="1">
      <alignment horizontal="left" vertical="top" wrapText="1"/>
      <protection locked="0"/>
    </xf>
    <xf numFmtId="0" fontId="8" fillId="3" borderId="40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0" fontId="16" fillId="0" borderId="42" xfId="0" applyFont="1" applyBorder="1" applyAlignment="1" applyProtection="1">
      <alignment horizontal="center" vertical="center" wrapText="1"/>
      <protection locked="0"/>
    </xf>
    <xf numFmtId="0" fontId="16" fillId="0" borderId="44" xfId="0" applyFont="1" applyBorder="1" applyAlignment="1" applyProtection="1">
      <alignment horizontal="center" vertical="center" wrapText="1"/>
      <protection locked="0"/>
    </xf>
    <xf numFmtId="0" fontId="16" fillId="0" borderId="45" xfId="0" applyFont="1" applyBorder="1" applyAlignment="1" applyProtection="1">
      <alignment horizontal="center" vertical="center" wrapText="1"/>
      <protection locked="0"/>
    </xf>
    <xf numFmtId="0" fontId="16" fillId="0" borderId="4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/>
      <protection locked="0"/>
    </xf>
    <xf numFmtId="165" fontId="10" fillId="5" borderId="38" xfId="1" applyNumberFormat="1" applyFont="1" applyFill="1" applyBorder="1" applyAlignment="1" applyProtection="1">
      <alignment horizontal="center"/>
      <protection locked="0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2" xfId="0" applyBorder="1" applyProtection="1">
      <protection locked="0"/>
    </xf>
    <xf numFmtId="164" fontId="3" fillId="0" borderId="0" xfId="2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3" fillId="0" borderId="0" xfId="2" applyFont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Monétaire" xfId="1" builtinId="4"/>
    <cellStyle name="Normal" xfId="0" builtinId="0"/>
    <cellStyle name="Normal 3" xfId="2" xr:uid="{F9E08335-EC2D-4C8D-8AB5-00991E2057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106680</xdr:rowOff>
    </xdr:from>
    <xdr:to>
      <xdr:col>3</xdr:col>
      <xdr:colOff>312035</xdr:colOff>
      <xdr:row>5</xdr:row>
      <xdr:rowOff>68580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673B70D0-126E-4E30-9691-C5295E5D1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06680"/>
          <a:ext cx="2879975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602508</xdr:colOff>
      <xdr:row>0</xdr:row>
      <xdr:rowOff>99060</xdr:rowOff>
    </xdr:from>
    <xdr:to>
      <xdr:col>16</xdr:col>
      <xdr:colOff>161925</xdr:colOff>
      <xdr:row>5</xdr:row>
      <xdr:rowOff>28575</xdr:rowOff>
    </xdr:to>
    <xdr:pic>
      <xdr:nvPicPr>
        <xdr:cNvPr id="4" name="Image 14">
          <a:extLst>
            <a:ext uri="{FF2B5EF4-FFF2-40B4-BE49-F238E27FC236}">
              <a16:creationId xmlns:a16="http://schemas.microsoft.com/office/drawing/2014/main" id="{C27A4D86-BC93-4378-A5BA-497BEB3B3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728" y="99060"/>
          <a:ext cx="3826617" cy="88963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topLeftCell="A8" workbookViewId="0">
      <selection activeCell="A10" sqref="A10:Q12"/>
    </sheetView>
  </sheetViews>
  <sheetFormatPr baseColWidth="10" defaultColWidth="8.88671875" defaultRowHeight="14.4" x14ac:dyDescent="0.3"/>
  <cols>
    <col min="1" max="2" width="13.33203125" style="1" customWidth="1"/>
    <col min="3" max="3" width="17" style="1" customWidth="1"/>
    <col min="4" max="4" width="18.5546875" style="1" customWidth="1"/>
    <col min="5" max="5" width="7" style="1" customWidth="1"/>
    <col min="6" max="7" width="11.6640625" style="1" customWidth="1"/>
    <col min="8" max="8" width="22.6640625" style="1" customWidth="1"/>
    <col min="9" max="9" width="21.44140625" style="1" customWidth="1"/>
    <col min="10" max="16384" width="8.88671875" style="1"/>
  </cols>
  <sheetData>
    <row r="1" spans="1:17" x14ac:dyDescent="0.3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/>
    </row>
    <row r="2" spans="1:17" x14ac:dyDescent="0.3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</row>
    <row r="3" spans="1:17" ht="15.6" x14ac:dyDescent="0.3">
      <c r="A3" s="103"/>
      <c r="B3" s="104"/>
      <c r="C3" s="104"/>
      <c r="D3" s="106"/>
      <c r="E3" s="107"/>
      <c r="F3" s="107"/>
      <c r="G3" s="107"/>
      <c r="H3" s="107"/>
      <c r="I3" s="107"/>
      <c r="J3" s="104"/>
      <c r="K3" s="104"/>
      <c r="L3" s="104"/>
      <c r="M3" s="104"/>
      <c r="N3" s="104"/>
      <c r="O3" s="104"/>
      <c r="P3" s="104"/>
      <c r="Q3" s="105"/>
    </row>
    <row r="4" spans="1:17" ht="15.6" customHeight="1" x14ac:dyDescent="0.3">
      <c r="A4" s="103"/>
      <c r="B4" s="104"/>
      <c r="C4" s="104"/>
      <c r="D4" s="10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5"/>
    </row>
    <row r="5" spans="1:17" ht="15.6" customHeight="1" x14ac:dyDescent="0.3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5"/>
    </row>
    <row r="6" spans="1:17" ht="15.6" customHeight="1" x14ac:dyDescent="0.3">
      <c r="A6" s="103"/>
      <c r="B6" s="104"/>
      <c r="C6" s="104"/>
      <c r="D6" s="108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ht="27.75" customHeight="1" x14ac:dyDescent="0.3">
      <c r="A7" s="109" t="s">
        <v>30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</row>
    <row r="8" spans="1:17" ht="27.75" customHeight="1" x14ac:dyDescent="0.3">
      <c r="A8" s="110" t="s">
        <v>29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</row>
    <row r="10" spans="1:17" ht="18" x14ac:dyDescent="0.3">
      <c r="A10" s="110" t="s">
        <v>31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</row>
    <row r="11" spans="1:17" ht="18" x14ac:dyDescent="0.3">
      <c r="A11" s="110" t="s">
        <v>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</row>
    <row r="12" spans="1:17" ht="18" x14ac:dyDescent="0.3">
      <c r="A12" s="110" t="s">
        <v>1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</row>
    <row r="15" spans="1:17" ht="45.6" customHeight="1" x14ac:dyDescent="0.3">
      <c r="A15" s="80" t="s">
        <v>76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2"/>
    </row>
    <row r="16" spans="1:17" ht="21.6" thickBot="1" x14ac:dyDescent="0.45">
      <c r="A16" s="6"/>
      <c r="B16" s="5"/>
      <c r="C16" s="5"/>
      <c r="D16" s="5"/>
      <c r="E16" s="5"/>
      <c r="F16" s="5"/>
      <c r="G16" s="5"/>
      <c r="H16" s="5"/>
      <c r="I16" s="5"/>
    </row>
    <row r="17" spans="1:17" ht="15" customHeight="1" thickTop="1" x14ac:dyDescent="0.3">
      <c r="A17" s="94" t="s">
        <v>75</v>
      </c>
      <c r="B17" s="95"/>
      <c r="C17" s="89"/>
      <c r="D17" s="89"/>
      <c r="E17" s="89"/>
      <c r="F17" s="89"/>
      <c r="G17" s="89"/>
      <c r="H17" s="89"/>
      <c r="I17" s="89"/>
      <c r="K17" s="65" t="s">
        <v>26</v>
      </c>
      <c r="L17" s="65"/>
      <c r="M17" s="65"/>
      <c r="N17" s="64"/>
      <c r="O17" s="64"/>
      <c r="P17" s="64"/>
      <c r="Q17" s="64"/>
    </row>
    <row r="18" spans="1:17" ht="14.4" customHeight="1" x14ac:dyDescent="0.3">
      <c r="A18" s="65" t="s">
        <v>25</v>
      </c>
      <c r="B18" s="91"/>
      <c r="C18" s="83"/>
      <c r="D18" s="84"/>
      <c r="E18" s="84"/>
      <c r="F18" s="84"/>
      <c r="G18" s="84"/>
      <c r="H18" s="84"/>
      <c r="I18" s="85"/>
      <c r="K18" s="65" t="s">
        <v>27</v>
      </c>
      <c r="L18" s="65"/>
      <c r="M18" s="65"/>
      <c r="N18" s="64"/>
      <c r="O18" s="64"/>
      <c r="P18" s="64"/>
      <c r="Q18" s="64"/>
    </row>
    <row r="19" spans="1:17" ht="25.8" customHeight="1" x14ac:dyDescent="0.3">
      <c r="A19" s="92"/>
      <c r="B19" s="93"/>
      <c r="C19" s="86"/>
      <c r="D19" s="87"/>
      <c r="E19" s="87"/>
      <c r="F19" s="87"/>
      <c r="G19" s="87"/>
      <c r="H19" s="87"/>
      <c r="I19" s="88"/>
      <c r="K19" s="65" t="s">
        <v>21</v>
      </c>
      <c r="L19" s="65"/>
      <c r="M19" s="65"/>
      <c r="N19" s="64"/>
      <c r="O19" s="64"/>
      <c r="P19" s="64"/>
      <c r="Q19" s="64"/>
    </row>
    <row r="20" spans="1:17" ht="25.2" customHeight="1" x14ac:dyDescent="0.3">
      <c r="A20" s="65" t="s">
        <v>28</v>
      </c>
      <c r="B20" s="65"/>
      <c r="C20" s="76" t="s">
        <v>4</v>
      </c>
      <c r="D20" s="76"/>
      <c r="E20" s="76"/>
      <c r="K20" s="65" t="s">
        <v>22</v>
      </c>
      <c r="L20" s="65"/>
      <c r="M20" s="65"/>
      <c r="N20" s="64"/>
      <c r="O20" s="64"/>
      <c r="P20" s="64"/>
      <c r="Q20" s="64"/>
    </row>
    <row r="21" spans="1:17" ht="15" thickBot="1" x14ac:dyDescent="0.35"/>
    <row r="22" spans="1:17" ht="55.8" customHeight="1" thickTop="1" thickBot="1" x14ac:dyDescent="0.35">
      <c r="A22" s="18" t="s">
        <v>32</v>
      </c>
      <c r="B22" s="48" t="s">
        <v>33</v>
      </c>
      <c r="C22" s="49"/>
      <c r="D22" s="49"/>
      <c r="E22" s="50"/>
      <c r="F22" s="19" t="s">
        <v>34</v>
      </c>
      <c r="G22" s="20" t="s">
        <v>51</v>
      </c>
      <c r="H22" s="35" t="s">
        <v>58</v>
      </c>
      <c r="I22" s="30" t="s">
        <v>59</v>
      </c>
      <c r="J22" s="21" t="s">
        <v>35</v>
      </c>
      <c r="K22" s="22" t="s">
        <v>36</v>
      </c>
      <c r="L22" s="22" t="s">
        <v>37</v>
      </c>
      <c r="M22" s="22" t="s">
        <v>38</v>
      </c>
      <c r="N22" s="22" t="s">
        <v>39</v>
      </c>
      <c r="O22" s="22" t="s">
        <v>40</v>
      </c>
      <c r="P22" s="68" t="s">
        <v>2</v>
      </c>
      <c r="Q22" s="69"/>
    </row>
    <row r="23" spans="1:17" ht="32.4" customHeight="1" thickTop="1" x14ac:dyDescent="0.3">
      <c r="A23" s="7">
        <v>45070</v>
      </c>
      <c r="B23" s="77" t="s">
        <v>56</v>
      </c>
      <c r="C23" s="78"/>
      <c r="D23" s="78"/>
      <c r="E23" s="79"/>
      <c r="F23" s="8">
        <v>425</v>
      </c>
      <c r="G23" s="16">
        <v>5</v>
      </c>
      <c r="H23" s="36">
        <f>IFERROR(VLOOKUP(G23,coeff!$A$4:$B$15,2,FALSE),"")</f>
        <v>0.63600000000000001</v>
      </c>
      <c r="I23" s="31">
        <f>IFERROR(F23*H23,"")</f>
        <v>270.3</v>
      </c>
      <c r="J23" s="9">
        <v>25</v>
      </c>
      <c r="K23" s="10">
        <v>0</v>
      </c>
      <c r="L23" s="11"/>
      <c r="M23" s="11"/>
      <c r="N23" s="11"/>
      <c r="O23" s="11"/>
      <c r="P23" s="66">
        <f>SUM(I23:O23)</f>
        <v>295.3</v>
      </c>
      <c r="Q23" s="67"/>
    </row>
    <row r="24" spans="1:17" x14ac:dyDescent="0.3">
      <c r="A24" s="7">
        <v>45125</v>
      </c>
      <c r="B24" s="70" t="s">
        <v>57</v>
      </c>
      <c r="C24" s="70"/>
      <c r="D24" s="70"/>
      <c r="E24" s="70"/>
      <c r="F24" s="8">
        <v>217</v>
      </c>
      <c r="G24" s="16">
        <v>6</v>
      </c>
      <c r="H24" s="36">
        <f>IFERROR(VLOOKUP(G24,coeff!$A$4:$B$15,2,FALSE),"")</f>
        <v>0.66500000000000004</v>
      </c>
      <c r="I24" s="31">
        <f t="shared" ref="I24:I30" si="0">IFERROR(F24*H24,"")</f>
        <v>144.30500000000001</v>
      </c>
      <c r="J24" s="9">
        <v>0</v>
      </c>
      <c r="K24" s="10">
        <v>7.8</v>
      </c>
      <c r="L24" s="11"/>
      <c r="M24" s="11"/>
      <c r="N24" s="11"/>
      <c r="O24" s="11"/>
      <c r="P24" s="66">
        <f>SUM(I24:O24)</f>
        <v>152.10500000000002</v>
      </c>
      <c r="Q24" s="67"/>
    </row>
    <row r="25" spans="1:17" x14ac:dyDescent="0.3">
      <c r="A25" s="17"/>
      <c r="B25" s="70"/>
      <c r="C25" s="70"/>
      <c r="D25" s="70"/>
      <c r="E25" s="70"/>
      <c r="F25" s="8"/>
      <c r="G25" s="16"/>
      <c r="H25" s="36" t="str">
        <f>IFERROR(VLOOKUP(G25,coeff!$A$4:$B$15,2,FALSE),"")</f>
        <v/>
      </c>
      <c r="I25" s="31" t="str">
        <f t="shared" si="0"/>
        <v/>
      </c>
      <c r="J25" s="9"/>
      <c r="K25" s="10"/>
      <c r="L25" s="11"/>
      <c r="M25" s="11"/>
      <c r="N25" s="11"/>
      <c r="O25" s="11"/>
      <c r="P25" s="66">
        <f t="shared" ref="P25:P30" si="1">SUM(I25:O25)</f>
        <v>0</v>
      </c>
      <c r="Q25" s="67"/>
    </row>
    <row r="26" spans="1:17" x14ac:dyDescent="0.3">
      <c r="A26" s="17"/>
      <c r="B26" s="70"/>
      <c r="C26" s="70"/>
      <c r="D26" s="70"/>
      <c r="E26" s="70"/>
      <c r="F26" s="8"/>
      <c r="G26" s="16"/>
      <c r="H26" s="36" t="str">
        <f>IFERROR(VLOOKUP(G26,coeff!$A$4:$B$15,2,FALSE),"")</f>
        <v/>
      </c>
      <c r="I26" s="31" t="str">
        <f t="shared" si="0"/>
        <v/>
      </c>
      <c r="J26" s="9"/>
      <c r="K26" s="10"/>
      <c r="L26" s="11"/>
      <c r="M26" s="11"/>
      <c r="N26" s="11"/>
      <c r="O26" s="11"/>
      <c r="P26" s="66">
        <f t="shared" si="1"/>
        <v>0</v>
      </c>
      <c r="Q26" s="67"/>
    </row>
    <row r="27" spans="1:17" x14ac:dyDescent="0.3">
      <c r="A27" s="17"/>
      <c r="B27" s="70"/>
      <c r="C27" s="70"/>
      <c r="D27" s="70"/>
      <c r="E27" s="70"/>
      <c r="F27" s="8"/>
      <c r="G27" s="16"/>
      <c r="H27" s="36" t="str">
        <f>IFERROR(VLOOKUP(G27,coeff!$A$4:$B$15,2,FALSE),"")</f>
        <v/>
      </c>
      <c r="I27" s="31" t="str">
        <f t="shared" si="0"/>
        <v/>
      </c>
      <c r="J27" s="9"/>
      <c r="K27" s="10"/>
      <c r="L27" s="11"/>
      <c r="M27" s="11"/>
      <c r="N27" s="11"/>
      <c r="O27" s="11"/>
      <c r="P27" s="66">
        <f t="shared" si="1"/>
        <v>0</v>
      </c>
      <c r="Q27" s="67"/>
    </row>
    <row r="28" spans="1:17" x14ac:dyDescent="0.3">
      <c r="A28" s="17"/>
      <c r="B28" s="70"/>
      <c r="C28" s="70"/>
      <c r="D28" s="70"/>
      <c r="E28" s="70"/>
      <c r="F28" s="8"/>
      <c r="G28" s="16"/>
      <c r="H28" s="36" t="str">
        <f>IFERROR(VLOOKUP(G28,coeff!$A$4:$B$15,2,FALSE),"")</f>
        <v/>
      </c>
      <c r="I28" s="31" t="str">
        <f t="shared" si="0"/>
        <v/>
      </c>
      <c r="J28" s="9"/>
      <c r="K28" s="10"/>
      <c r="L28" s="11"/>
      <c r="M28" s="11"/>
      <c r="N28" s="11"/>
      <c r="O28" s="11"/>
      <c r="P28" s="66">
        <f t="shared" si="1"/>
        <v>0</v>
      </c>
      <c r="Q28" s="67"/>
    </row>
    <row r="29" spans="1:17" x14ac:dyDescent="0.3">
      <c r="A29" s="17"/>
      <c r="B29" s="70"/>
      <c r="C29" s="70"/>
      <c r="D29" s="70"/>
      <c r="E29" s="70"/>
      <c r="F29" s="8"/>
      <c r="G29" s="16"/>
      <c r="H29" s="36" t="str">
        <f>IFERROR(VLOOKUP(G29,coeff!$A$4:$B$15,2,FALSE),"")</f>
        <v/>
      </c>
      <c r="I29" s="31" t="str">
        <f t="shared" si="0"/>
        <v/>
      </c>
      <c r="J29" s="9"/>
      <c r="K29" s="10"/>
      <c r="L29" s="11"/>
      <c r="M29" s="11"/>
      <c r="N29" s="11"/>
      <c r="O29" s="11"/>
      <c r="P29" s="66">
        <f t="shared" si="1"/>
        <v>0</v>
      </c>
      <c r="Q29" s="67"/>
    </row>
    <row r="30" spans="1:17" ht="15" thickBot="1" x14ac:dyDescent="0.35">
      <c r="A30" s="17"/>
      <c r="B30" s="70"/>
      <c r="C30" s="70"/>
      <c r="D30" s="70"/>
      <c r="E30" s="70"/>
      <c r="F30" s="8"/>
      <c r="G30" s="16"/>
      <c r="H30" s="36" t="str">
        <f>IFERROR(VLOOKUP(G30,coeff!$A$4:$B$15,2,FALSE),"")</f>
        <v/>
      </c>
      <c r="I30" s="31" t="str">
        <f t="shared" si="0"/>
        <v/>
      </c>
      <c r="J30" s="9"/>
      <c r="K30" s="10"/>
      <c r="L30" s="11"/>
      <c r="M30" s="11"/>
      <c r="N30" s="11"/>
      <c r="O30" s="11"/>
      <c r="P30" s="66">
        <f t="shared" si="1"/>
        <v>0</v>
      </c>
      <c r="Q30" s="67"/>
    </row>
    <row r="31" spans="1:17" ht="15" thickTop="1" x14ac:dyDescent="0.3">
      <c r="A31" s="12"/>
      <c r="B31" s="23"/>
      <c r="C31" s="23"/>
      <c r="D31" s="23"/>
      <c r="E31" s="23"/>
      <c r="F31" s="13"/>
      <c r="G31" s="13"/>
      <c r="H31" s="13"/>
      <c r="I31" s="13"/>
      <c r="J31" s="14"/>
      <c r="K31" s="15"/>
      <c r="L31" s="14"/>
      <c r="M31" s="14"/>
      <c r="N31" s="14"/>
      <c r="O31" s="24" t="s">
        <v>41</v>
      </c>
      <c r="P31" s="96">
        <f>SUM(P23:P30)</f>
        <v>447.40500000000003</v>
      </c>
      <c r="Q31" s="97"/>
    </row>
    <row r="32" spans="1:17" x14ac:dyDescent="0.3">
      <c r="A32" s="12"/>
      <c r="B32" s="23"/>
      <c r="C32" s="23"/>
      <c r="D32" s="23"/>
      <c r="E32" s="23"/>
      <c r="F32" s="13"/>
      <c r="G32" s="13"/>
      <c r="H32" s="13"/>
      <c r="I32" s="13"/>
      <c r="J32" s="14"/>
      <c r="K32" s="15"/>
      <c r="L32" s="14"/>
      <c r="M32" s="14"/>
      <c r="N32" s="14"/>
    </row>
    <row r="33" spans="1:17" x14ac:dyDescent="0.3">
      <c r="A33" s="34" t="s">
        <v>64</v>
      </c>
      <c r="B33" s="34"/>
      <c r="C33" s="34"/>
      <c r="D33" s="34"/>
      <c r="E33" s="45" t="s">
        <v>72</v>
      </c>
      <c r="F33" s="46"/>
      <c r="G33" s="46"/>
      <c r="H33" s="46"/>
      <c r="I33" s="46"/>
      <c r="J33" s="46"/>
      <c r="K33" s="46"/>
      <c r="L33" s="46"/>
      <c r="M33" s="47"/>
    </row>
    <row r="34" spans="1:17" x14ac:dyDescent="0.3">
      <c r="A34" s="25" t="s">
        <v>65</v>
      </c>
      <c r="B34" s="25" t="s">
        <v>67</v>
      </c>
      <c r="C34" s="25" t="s">
        <v>68</v>
      </c>
    </row>
    <row r="35" spans="1:17" x14ac:dyDescent="0.3">
      <c r="A35" s="32" t="s">
        <v>42</v>
      </c>
      <c r="B35" s="33">
        <v>5</v>
      </c>
      <c r="C35" s="32" t="s">
        <v>49</v>
      </c>
      <c r="D35" s="1" t="s">
        <v>66</v>
      </c>
      <c r="O35" s="1" t="s">
        <v>24</v>
      </c>
    </row>
    <row r="36" spans="1:17" x14ac:dyDescent="0.3">
      <c r="A36" s="32" t="s">
        <v>54</v>
      </c>
      <c r="B36" s="33">
        <v>4</v>
      </c>
      <c r="C36" s="32" t="s">
        <v>43</v>
      </c>
      <c r="O36" s="1" t="s">
        <v>24</v>
      </c>
    </row>
    <row r="37" spans="1:17" x14ac:dyDescent="0.3">
      <c r="A37" s="32" t="s">
        <v>69</v>
      </c>
      <c r="B37" s="33">
        <v>10</v>
      </c>
      <c r="C37" s="32" t="s">
        <v>70</v>
      </c>
    </row>
    <row r="38" spans="1:17" x14ac:dyDescent="0.3">
      <c r="A38" s="32"/>
      <c r="B38" s="33"/>
      <c r="C38" s="32"/>
    </row>
    <row r="39" spans="1:17" x14ac:dyDescent="0.3">
      <c r="A39" s="32"/>
      <c r="B39" s="33"/>
      <c r="C39" s="32"/>
    </row>
    <row r="42" spans="1:17" ht="36.6" customHeight="1" x14ac:dyDescent="0.3">
      <c r="A42" s="55" t="s">
        <v>23</v>
      </c>
      <c r="B42" s="56"/>
      <c r="C42" s="56"/>
      <c r="D42" s="56"/>
      <c r="E42" s="56"/>
      <c r="F42" s="56"/>
      <c r="G42" s="56"/>
      <c r="H42" s="56"/>
      <c r="I42" s="56"/>
      <c r="J42" s="57"/>
      <c r="K42" s="52" t="s">
        <v>74</v>
      </c>
      <c r="L42" s="53"/>
      <c r="M42" s="53"/>
      <c r="N42" s="53"/>
      <c r="O42" s="53"/>
      <c r="P42" s="53"/>
      <c r="Q42" s="54"/>
    </row>
    <row r="43" spans="1:17" ht="14.4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60"/>
      <c r="K43" s="55" t="s">
        <v>73</v>
      </c>
      <c r="L43" s="56"/>
      <c r="M43" s="56"/>
      <c r="N43" s="56"/>
      <c r="O43" s="56"/>
      <c r="P43" s="56"/>
      <c r="Q43" s="57"/>
    </row>
    <row r="44" spans="1:17" ht="14.4" customHeight="1" x14ac:dyDescent="0.3">
      <c r="A44" s="58"/>
      <c r="B44" s="59"/>
      <c r="C44" s="59"/>
      <c r="D44" s="59"/>
      <c r="E44" s="59"/>
      <c r="F44" s="59"/>
      <c r="G44" s="59"/>
      <c r="H44" s="59"/>
      <c r="I44" s="59"/>
      <c r="J44" s="60"/>
      <c r="K44" s="58"/>
      <c r="L44" s="59"/>
      <c r="M44" s="59"/>
      <c r="N44" s="59"/>
      <c r="O44" s="59"/>
      <c r="P44" s="59"/>
      <c r="Q44" s="60"/>
    </row>
    <row r="45" spans="1:17" ht="14.4" customHeight="1" x14ac:dyDescent="0.3">
      <c r="A45" s="58"/>
      <c r="B45" s="59"/>
      <c r="C45" s="59"/>
      <c r="D45" s="59"/>
      <c r="E45" s="59"/>
      <c r="F45" s="59"/>
      <c r="G45" s="59"/>
      <c r="H45" s="59"/>
      <c r="I45" s="59"/>
      <c r="J45" s="60"/>
      <c r="K45" s="58"/>
      <c r="L45" s="59"/>
      <c r="M45" s="59"/>
      <c r="N45" s="59"/>
      <c r="O45" s="59"/>
      <c r="P45" s="59"/>
      <c r="Q45" s="60"/>
    </row>
    <row r="46" spans="1:17" ht="14.4" customHeight="1" x14ac:dyDescent="0.3">
      <c r="A46" s="58"/>
      <c r="B46" s="59"/>
      <c r="C46" s="59"/>
      <c r="D46" s="59"/>
      <c r="E46" s="59"/>
      <c r="F46" s="59"/>
      <c r="G46" s="59"/>
      <c r="H46" s="59"/>
      <c r="I46" s="59"/>
      <c r="J46" s="60"/>
      <c r="K46" s="58"/>
      <c r="L46" s="59"/>
      <c r="M46" s="59"/>
      <c r="N46" s="59"/>
      <c r="O46" s="59"/>
      <c r="P46" s="59"/>
      <c r="Q46" s="60"/>
    </row>
    <row r="47" spans="1:17" ht="14.4" customHeight="1" x14ac:dyDescent="0.3">
      <c r="A47" s="58"/>
      <c r="B47" s="59"/>
      <c r="C47" s="59"/>
      <c r="D47" s="59"/>
      <c r="E47" s="59"/>
      <c r="F47" s="59"/>
      <c r="G47" s="59"/>
      <c r="H47" s="59"/>
      <c r="I47" s="59"/>
      <c r="J47" s="60"/>
      <c r="K47" s="58"/>
      <c r="L47" s="59"/>
      <c r="M47" s="59"/>
      <c r="N47" s="59"/>
      <c r="O47" s="59"/>
      <c r="P47" s="59"/>
      <c r="Q47" s="60"/>
    </row>
    <row r="48" spans="1:17" ht="23.4" customHeight="1" x14ac:dyDescent="0.3">
      <c r="A48" s="61"/>
      <c r="B48" s="62"/>
      <c r="C48" s="62"/>
      <c r="D48" s="62"/>
      <c r="E48" s="62"/>
      <c r="F48" s="62"/>
      <c r="G48" s="62"/>
      <c r="H48" s="62"/>
      <c r="I48" s="62"/>
      <c r="J48" s="63"/>
      <c r="K48" s="61"/>
      <c r="L48" s="62"/>
      <c r="M48" s="62"/>
      <c r="N48" s="62"/>
      <c r="O48" s="62"/>
      <c r="P48" s="62"/>
      <c r="Q48" s="63"/>
    </row>
    <row r="49" spans="1:16" ht="18" customHeight="1" thickBot="1" x14ac:dyDescent="0.35"/>
    <row r="50" spans="1:16" ht="15" thickTop="1" x14ac:dyDescent="0.3">
      <c r="A50" s="71" t="s">
        <v>44</v>
      </c>
      <c r="B50" s="72"/>
      <c r="C50" s="38" t="s">
        <v>45</v>
      </c>
      <c r="D50" s="90"/>
      <c r="E50" s="41" t="s">
        <v>35</v>
      </c>
      <c r="F50" s="42"/>
      <c r="G50" s="75" t="s">
        <v>38</v>
      </c>
      <c r="H50" s="75"/>
      <c r="I50" s="37" t="s">
        <v>60</v>
      </c>
      <c r="J50" s="38"/>
      <c r="K50" s="90" t="s">
        <v>37</v>
      </c>
      <c r="L50" s="90"/>
      <c r="M50" s="41" t="s">
        <v>46</v>
      </c>
      <c r="N50" s="42"/>
      <c r="O50" s="41" t="s">
        <v>63</v>
      </c>
      <c r="P50" s="42"/>
    </row>
    <row r="51" spans="1:16" ht="69.599999999999994" customHeight="1" thickBot="1" x14ac:dyDescent="0.35">
      <c r="A51" s="73"/>
      <c r="B51" s="74"/>
      <c r="C51" s="40" t="s">
        <v>77</v>
      </c>
      <c r="D51" s="51"/>
      <c r="E51" s="43" t="s">
        <v>48</v>
      </c>
      <c r="F51" s="44"/>
      <c r="G51" s="51" t="s">
        <v>71</v>
      </c>
      <c r="H51" s="51"/>
      <c r="I51" s="39" t="s">
        <v>61</v>
      </c>
      <c r="J51" s="40"/>
      <c r="K51" s="51" t="s">
        <v>62</v>
      </c>
      <c r="L51" s="51"/>
      <c r="M51" s="43" t="s">
        <v>47</v>
      </c>
      <c r="N51" s="44"/>
      <c r="O51" s="43" t="s">
        <v>48</v>
      </c>
      <c r="P51" s="44"/>
    </row>
    <row r="52" spans="1:16" ht="15" thickTop="1" x14ac:dyDescent="0.3"/>
  </sheetData>
  <mergeCells count="58">
    <mergeCell ref="A15:Q15"/>
    <mergeCell ref="A42:J48"/>
    <mergeCell ref="C18:I19"/>
    <mergeCell ref="C17:I17"/>
    <mergeCell ref="C50:D50"/>
    <mergeCell ref="K50:L50"/>
    <mergeCell ref="M50:N50"/>
    <mergeCell ref="K17:M17"/>
    <mergeCell ref="A18:B19"/>
    <mergeCell ref="N17:Q17"/>
    <mergeCell ref="A17:B17"/>
    <mergeCell ref="P31:Q31"/>
    <mergeCell ref="P30:Q30"/>
    <mergeCell ref="P29:Q29"/>
    <mergeCell ref="C51:D51"/>
    <mergeCell ref="A20:B20"/>
    <mergeCell ref="B25:E25"/>
    <mergeCell ref="A50:B51"/>
    <mergeCell ref="G50:H50"/>
    <mergeCell ref="E50:F50"/>
    <mergeCell ref="G51:H51"/>
    <mergeCell ref="B27:E27"/>
    <mergeCell ref="B26:E26"/>
    <mergeCell ref="C20:E20"/>
    <mergeCell ref="B23:E23"/>
    <mergeCell ref="B24:E24"/>
    <mergeCell ref="B30:E30"/>
    <mergeCell ref="B29:E29"/>
    <mergeCell ref="B28:E28"/>
    <mergeCell ref="N18:Q18"/>
    <mergeCell ref="N19:Q19"/>
    <mergeCell ref="K18:M18"/>
    <mergeCell ref="K19:M19"/>
    <mergeCell ref="P28:Q28"/>
    <mergeCell ref="P27:Q27"/>
    <mergeCell ref="P26:Q26"/>
    <mergeCell ref="P25:Q25"/>
    <mergeCell ref="K20:M20"/>
    <mergeCell ref="N20:Q20"/>
    <mergeCell ref="P22:Q22"/>
    <mergeCell ref="P23:Q23"/>
    <mergeCell ref="P24:Q24"/>
    <mergeCell ref="A7:Q7"/>
    <mergeCell ref="I50:J50"/>
    <mergeCell ref="I51:J51"/>
    <mergeCell ref="O50:P50"/>
    <mergeCell ref="O51:P51"/>
    <mergeCell ref="E33:M33"/>
    <mergeCell ref="M51:N51"/>
    <mergeCell ref="B22:E22"/>
    <mergeCell ref="E51:F51"/>
    <mergeCell ref="A8:Q8"/>
    <mergeCell ref="A10:Q10"/>
    <mergeCell ref="A11:Q11"/>
    <mergeCell ref="A12:Q12"/>
    <mergeCell ref="K51:L51"/>
    <mergeCell ref="K42:Q42"/>
    <mergeCell ref="K43:Q48"/>
  </mergeCells>
  <dataValidations count="2">
    <dataValidation type="decimal" allowBlank="1" showInputMessage="1" errorTitle="Avances" promptTitle="Avances" prompt="Soustrait le montant de toute avance reçue en paiement des frais encourus pendant la période couverte par cette feuille de frais." sqref="P35:P36" xr:uid="{6AD59F8D-0D14-42DE-BB03-B8C7EBFBEA4C}">
      <formula1>0</formula1>
      <formula2>1000000000000</formula2>
    </dataValidation>
    <dataValidation type="list" allowBlank="1" showInputMessage="1" showErrorMessage="1" sqref="E4:I6" xr:uid="{BD22A3FB-9918-456A-8FF5-CEDC42A324A2}">
      <formula1>COMMISSIONS_AUTRE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C4CA15-7FA0-4963-88CC-A0881FAB0AD2}">
          <x14:formula1>
            <xm:f>Liste!$A$2:$A$20</xm:f>
          </x14:formula1>
          <xm:sqref>C20:E20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A18F-039D-4090-851C-B9237B41AE54}">
  <dimension ref="A1:E15"/>
  <sheetViews>
    <sheetView workbookViewId="0">
      <selection activeCell="B22" sqref="B22"/>
    </sheetView>
  </sheetViews>
  <sheetFormatPr baseColWidth="10" defaultRowHeight="14.4" x14ac:dyDescent="0.3"/>
  <cols>
    <col min="1" max="1" width="21.109375" customWidth="1"/>
    <col min="2" max="2" width="19.88671875" customWidth="1"/>
  </cols>
  <sheetData>
    <row r="1" spans="1:5" x14ac:dyDescent="0.3">
      <c r="A1" t="s">
        <v>55</v>
      </c>
    </row>
    <row r="2" spans="1:5" x14ac:dyDescent="0.3">
      <c r="A2" s="26" t="s">
        <v>53</v>
      </c>
      <c r="B2" s="26" t="s">
        <v>52</v>
      </c>
    </row>
    <row r="3" spans="1:5" x14ac:dyDescent="0.3">
      <c r="A3" s="27"/>
      <c r="B3" s="27"/>
    </row>
    <row r="4" spans="1:5" x14ac:dyDescent="0.3">
      <c r="A4" s="26">
        <v>3</v>
      </c>
      <c r="B4" s="28">
        <v>0.52900000000000003</v>
      </c>
    </row>
    <row r="5" spans="1:5" ht="15" thickBot="1" x14ac:dyDescent="0.35">
      <c r="A5" s="29">
        <v>4</v>
      </c>
      <c r="B5" s="28">
        <v>0.60599999999999998</v>
      </c>
      <c r="D5" s="98"/>
      <c r="E5" s="99"/>
    </row>
    <row r="6" spans="1:5" ht="15" thickTop="1" x14ac:dyDescent="0.3">
      <c r="A6" s="26">
        <v>5</v>
      </c>
      <c r="B6" s="28">
        <v>0.63600000000000001</v>
      </c>
    </row>
    <row r="7" spans="1:5" x14ac:dyDescent="0.3">
      <c r="A7" s="26">
        <v>6</v>
      </c>
      <c r="B7" s="28">
        <v>0.66500000000000004</v>
      </c>
    </row>
    <row r="8" spans="1:5" x14ac:dyDescent="0.3">
      <c r="A8" s="26">
        <v>7</v>
      </c>
      <c r="B8" s="28">
        <v>0.69699999999999995</v>
      </c>
    </row>
    <row r="9" spans="1:5" x14ac:dyDescent="0.3">
      <c r="A9" s="26">
        <v>8</v>
      </c>
      <c r="B9" s="28">
        <v>0.69699999999999995</v>
      </c>
    </row>
    <row r="10" spans="1:5" x14ac:dyDescent="0.3">
      <c r="A10" s="26">
        <v>9</v>
      </c>
      <c r="B10" s="28">
        <v>0.69699999999999995</v>
      </c>
    </row>
    <row r="11" spans="1:5" x14ac:dyDescent="0.3">
      <c r="A11" s="26">
        <v>10</v>
      </c>
      <c r="B11" s="28">
        <v>0.69699999999999995</v>
      </c>
    </row>
    <row r="12" spans="1:5" x14ac:dyDescent="0.3">
      <c r="A12" s="26">
        <v>11</v>
      </c>
      <c r="B12" s="28">
        <v>0.69699999999999995</v>
      </c>
    </row>
    <row r="13" spans="1:5" x14ac:dyDescent="0.3">
      <c r="A13" s="26">
        <v>12</v>
      </c>
      <c r="B13" s="28">
        <v>0.69699999999999995</v>
      </c>
    </row>
    <row r="14" spans="1:5" x14ac:dyDescent="0.3">
      <c r="A14" s="26">
        <v>13</v>
      </c>
      <c r="B14" s="28">
        <v>0.69699999999999995</v>
      </c>
    </row>
    <row r="15" spans="1:5" x14ac:dyDescent="0.3">
      <c r="A15" s="26">
        <v>14</v>
      </c>
      <c r="B15" s="28">
        <v>0.69699999999999995</v>
      </c>
    </row>
  </sheetData>
  <mergeCells count="1"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5EAA-0B40-4694-95FF-D0F5754ABF2C}">
  <dimension ref="A1:A20"/>
  <sheetViews>
    <sheetView workbookViewId="0">
      <selection activeCell="D10" sqref="D10"/>
    </sheetView>
  </sheetViews>
  <sheetFormatPr baseColWidth="10" defaultRowHeight="14.4" x14ac:dyDescent="0.3"/>
  <cols>
    <col min="1" max="1" width="42.21875" customWidth="1"/>
  </cols>
  <sheetData>
    <row r="1" spans="1:1" ht="18" x14ac:dyDescent="0.3">
      <c r="A1" s="2" t="s">
        <v>3</v>
      </c>
    </row>
    <row r="3" spans="1:1" ht="18" x14ac:dyDescent="0.35">
      <c r="A3" s="3" t="s">
        <v>4</v>
      </c>
    </row>
    <row r="4" spans="1:1" ht="18" x14ac:dyDescent="0.35">
      <c r="A4" s="3" t="s">
        <v>5</v>
      </c>
    </row>
    <row r="5" spans="1:1" ht="18" x14ac:dyDescent="0.35">
      <c r="A5" s="4" t="s">
        <v>6</v>
      </c>
    </row>
    <row r="6" spans="1:1" ht="18" x14ac:dyDescent="0.35">
      <c r="A6" s="3" t="s">
        <v>7</v>
      </c>
    </row>
    <row r="7" spans="1:1" ht="18" x14ac:dyDescent="0.35">
      <c r="A7" s="4" t="s">
        <v>8</v>
      </c>
    </row>
    <row r="8" spans="1:1" ht="18" x14ac:dyDescent="0.35">
      <c r="A8" s="4" t="s">
        <v>9</v>
      </c>
    </row>
    <row r="9" spans="1:1" ht="18" x14ac:dyDescent="0.35">
      <c r="A9" s="3" t="s">
        <v>10</v>
      </c>
    </row>
    <row r="10" spans="1:1" ht="18" x14ac:dyDescent="0.35">
      <c r="A10" s="3" t="s">
        <v>11</v>
      </c>
    </row>
    <row r="11" spans="1:1" ht="18" x14ac:dyDescent="0.35">
      <c r="A11" s="3" t="s">
        <v>12</v>
      </c>
    </row>
    <row r="12" spans="1:1" ht="18" x14ac:dyDescent="0.35">
      <c r="A12" s="3" t="s">
        <v>13</v>
      </c>
    </row>
    <row r="13" spans="1:1" ht="18" x14ac:dyDescent="0.35">
      <c r="A13" s="3" t="s">
        <v>14</v>
      </c>
    </row>
    <row r="14" spans="1:1" ht="18" x14ac:dyDescent="0.35">
      <c r="A14" s="3" t="s">
        <v>15</v>
      </c>
    </row>
    <row r="15" spans="1:1" ht="18" x14ac:dyDescent="0.35">
      <c r="A15" s="3" t="s">
        <v>16</v>
      </c>
    </row>
    <row r="16" spans="1:1" ht="18" x14ac:dyDescent="0.35">
      <c r="A16" s="3" t="s">
        <v>17</v>
      </c>
    </row>
    <row r="17" spans="1:1" ht="18" x14ac:dyDescent="0.35">
      <c r="A17" s="3" t="s">
        <v>18</v>
      </c>
    </row>
    <row r="18" spans="1:1" ht="18" x14ac:dyDescent="0.35">
      <c r="A18" s="3" t="s">
        <v>19</v>
      </c>
    </row>
    <row r="19" spans="1:1" ht="18" x14ac:dyDescent="0.35">
      <c r="A19" s="3" t="s">
        <v>20</v>
      </c>
    </row>
    <row r="20" spans="1:1" ht="18" x14ac:dyDescent="0.35">
      <c r="A20" s="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Abandon</vt:lpstr>
      <vt:lpstr>coeff</vt:lpstr>
      <vt:lpstr>Liste</vt:lpstr>
      <vt:lpstr>Abandon!Zone_d_impression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bernard roux</cp:lastModifiedBy>
  <cp:lastPrinted>2024-03-17T19:58:39Z</cp:lastPrinted>
  <dcterms:created xsi:type="dcterms:W3CDTF">2015-06-05T18:19:34Z</dcterms:created>
  <dcterms:modified xsi:type="dcterms:W3CDTF">2024-03-21T16:52:32Z</dcterms:modified>
</cp:coreProperties>
</file>