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<sst xmlns="http://schemas.openxmlformats.org/spreadsheetml/2006/main" count="77" uniqueCount="77">
  <si>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A - CHARGES</t>
  </si>
  <si>
    <t>Chapitre 61: Charges externes</t>
  </si>
  <si>
    <t>Chapitre 63: Impôts et taxes</t>
  </si>
  <si>
    <t>Chapitre 64: Charges de personnel</t>
  </si>
  <si>
    <t>Primes et gratifications</t>
  </si>
  <si>
    <t>Autres charges de personnel</t>
  </si>
  <si>
    <t>Chapitre 65: Autres charges de gestion</t>
  </si>
  <si>
    <t>Chapitre 66: Charges financières</t>
  </si>
  <si>
    <t>TOTAL A</t>
  </si>
  <si>
    <t>B - PRODUITS</t>
  </si>
  <si>
    <t>Chapitre 70: Ventes de produits</t>
  </si>
  <si>
    <t>Droits d'engagement</t>
  </si>
  <si>
    <t xml:space="preserve">Animations </t>
  </si>
  <si>
    <t>Chapitre 73: Cotisations et dons</t>
  </si>
  <si>
    <t>Chapitre 74: Subventions</t>
  </si>
  <si>
    <t>Chapitre 75: Autres produits</t>
  </si>
  <si>
    <t>Publicités</t>
  </si>
  <si>
    <t>Chapitre 76: Produits financiers</t>
  </si>
  <si>
    <t>Chapitre 77: Produits exceptionnels</t>
  </si>
  <si>
    <t>TOTAL B</t>
  </si>
  <si>
    <t xml:space="preserve">Autres subventions  </t>
  </si>
  <si>
    <t>Autres subventions d'Etat</t>
  </si>
  <si>
    <t xml:space="preserve">Taxe foncière </t>
  </si>
  <si>
    <t>Publicité, objets com</t>
  </si>
  <si>
    <t>Cotisations</t>
  </si>
  <si>
    <t>Services bancaires</t>
  </si>
  <si>
    <r>
      <t xml:space="preserve">Dons remboursement frais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(mis en charges chap n°62)</t>
    </r>
  </si>
  <si>
    <t>Fournitures fédérales</t>
  </si>
  <si>
    <t>Documentation</t>
  </si>
  <si>
    <r>
      <t xml:space="preserve">Frais missions et déplacements bénévoles </t>
    </r>
    <r>
      <rPr>
        <sz val="8"/>
        <rFont val="Arial"/>
        <family val="2"/>
      </rPr>
      <t xml:space="preserve"> (mis en </t>
    </r>
    <r>
      <rPr>
        <sz val="10"/>
        <rFont val="Arial"/>
        <family val="2"/>
      </rPr>
      <t>dons</t>
    </r>
    <r>
      <rPr>
        <sz val="8"/>
        <rFont val="Arial"/>
        <family val="2"/>
      </rPr>
      <t xml:space="preserve"> chap n°73)</t>
    </r>
  </si>
  <si>
    <t>Vente Fournitures Ffessm</t>
  </si>
  <si>
    <t xml:space="preserve">Eau, éléctricité </t>
  </si>
  <si>
    <t>Autres fournitures</t>
  </si>
  <si>
    <t>Fournitures de bureau</t>
  </si>
  <si>
    <t>Air et gaz</t>
  </si>
  <si>
    <t xml:space="preserve">Location de materiels  </t>
  </si>
  <si>
    <t xml:space="preserve">Charges copropriété </t>
  </si>
  <si>
    <t>Informatique</t>
  </si>
  <si>
    <t>Assurances</t>
  </si>
  <si>
    <t>Honoraires comptables</t>
  </si>
  <si>
    <t>Foires, salons</t>
  </si>
  <si>
    <t>Aides/cadeaux</t>
  </si>
  <si>
    <t>Participation frais Golfe Juan</t>
  </si>
  <si>
    <t>Remboursements déplacements missions et membres Codir</t>
  </si>
  <si>
    <t>X</t>
  </si>
  <si>
    <t xml:space="preserve">Affranchissement et Téléphone </t>
  </si>
  <si>
    <t>Maintenance copieur</t>
  </si>
  <si>
    <t>Maintenance alarme</t>
  </si>
  <si>
    <t>Entretien des locaux</t>
  </si>
  <si>
    <t xml:space="preserve">Frais colloques </t>
  </si>
  <si>
    <t>Retrocession CoDep Licences et affiliations et brevets</t>
  </si>
  <si>
    <t xml:space="preserve">Salaires </t>
  </si>
  <si>
    <t>Chapitre 67: Charges exceptionnelles (impayés club)</t>
  </si>
  <si>
    <t xml:space="preserve">Subvention région PACA  </t>
  </si>
  <si>
    <t xml:space="preserve">Subvention DDCS/ CNDS  </t>
  </si>
  <si>
    <t>Bénéfices participation stages</t>
  </si>
  <si>
    <t xml:space="preserve">Bourses accordées aux licenciées </t>
  </si>
  <si>
    <r>
      <t xml:space="preserve">Chapitre 68: Dotations aux amortissements et reserves  </t>
    </r>
    <r>
      <rPr>
        <sz val="8"/>
        <rFont val="Arial"/>
        <family val="2"/>
      </rPr>
      <t>(site web 5ans)</t>
    </r>
  </si>
  <si>
    <r>
      <t xml:space="preserve"> Chapitre 60: Achats  </t>
    </r>
    <r>
      <rPr>
        <sz val="8"/>
        <rFont val="Arial"/>
        <family val="2"/>
      </rPr>
      <t>Retro licences et aff Codep mis ici</t>
    </r>
  </si>
  <si>
    <t xml:space="preserve">Brevets et Cartes 10000 x (12e -1e)  </t>
  </si>
  <si>
    <r>
      <t xml:space="preserve">Chapitre 62: Autres services exterieurs  </t>
    </r>
    <r>
      <rPr>
        <sz val="8"/>
        <rFont val="Arial"/>
        <family val="2"/>
      </rPr>
      <t>Retro. licences et affiliat Codep mis ch 60</t>
    </r>
  </si>
  <si>
    <r>
      <t xml:space="preserve">Frais Conseiller Technique Régional + stagiaire  </t>
    </r>
    <r>
      <rPr>
        <sz val="10"/>
        <color indexed="10"/>
        <rFont val="Arial"/>
        <family val="2"/>
      </rPr>
      <t xml:space="preserve"> </t>
    </r>
  </si>
  <si>
    <r>
      <t>Réception et Invitations (Codir et deux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AG )  </t>
    </r>
  </si>
  <si>
    <t xml:space="preserve">Frais Internet        </t>
  </si>
  <si>
    <t xml:space="preserve">Charges sociales (URSAFF...)   </t>
  </si>
  <si>
    <t xml:space="preserve">Affiliations  clubs  336 x 50 €  </t>
  </si>
  <si>
    <t xml:space="preserve">Brevets et Cartes  10.000 à 12,00 €  </t>
  </si>
  <si>
    <r>
      <t xml:space="preserve">Autres produits  financiers  </t>
    </r>
    <r>
      <rPr>
        <sz val="10"/>
        <color indexed="10"/>
        <rFont val="Arial"/>
        <family val="2"/>
      </rPr>
      <t xml:space="preserve"> </t>
    </r>
  </si>
  <si>
    <t>8/12ème</t>
  </si>
  <si>
    <r>
      <t xml:space="preserve">Licences jeunes    1 520 à  (25,51 - 6,19 -2,91) =  16,41 € </t>
    </r>
    <r>
      <rPr>
        <sz val="10"/>
        <color indexed="62"/>
        <rFont val="Arial"/>
        <family val="2"/>
      </rPr>
      <t>sur 8/12 1000 lic</t>
    </r>
  </si>
  <si>
    <r>
      <t xml:space="preserve">Licences enfants      580  à (11,33 - 2,60 -1,25) = 7,36 € </t>
    </r>
    <r>
      <rPr>
        <sz val="10"/>
        <color indexed="62"/>
        <rFont val="Arial"/>
        <family val="2"/>
      </rPr>
      <t>sur 8/12 387 lic</t>
    </r>
  </si>
  <si>
    <r>
      <t xml:space="preserve">Licences jeune      1500 à 25,51€ </t>
    </r>
    <r>
      <rPr>
        <sz val="10"/>
        <color indexed="62"/>
        <rFont val="Arial"/>
        <family val="2"/>
      </rPr>
      <t>sur 8/12ème 1000 à 25,51</t>
    </r>
  </si>
  <si>
    <r>
      <t xml:space="preserve">Licences enfant        580 à 11,33 € </t>
    </r>
    <r>
      <rPr>
        <sz val="10"/>
        <color indexed="62"/>
        <rFont val="Arial"/>
        <family val="2"/>
      </rPr>
      <t>sur 8/12ème 387 à 11,33</t>
    </r>
  </si>
  <si>
    <r>
      <t xml:space="preserve">Budget des commissions dont CTR    </t>
    </r>
    <r>
      <rPr>
        <sz val="8"/>
        <rFont val="Arial"/>
        <family val="2"/>
      </rPr>
      <t>10% croissance</t>
    </r>
  </si>
  <si>
    <r>
      <t xml:space="preserve">                 </t>
    </r>
    <r>
      <rPr>
        <b/>
        <sz val="12"/>
        <rFont val="Arial"/>
        <family val="2"/>
      </rPr>
      <t>BUDGET PREVISIONNEL exercice 2020 et sur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 MOIS de 2020</t>
    </r>
  </si>
  <si>
    <r>
      <t xml:space="preserve">Licences adultes 14900 à  (40,34 -12,11 - 3,17 ) = 25,06 € </t>
    </r>
    <r>
      <rPr>
        <sz val="10"/>
        <color indexed="10"/>
        <rFont val="Arial"/>
        <family val="2"/>
      </rPr>
      <t xml:space="preserve"> </t>
    </r>
    <r>
      <rPr>
        <sz val="10"/>
        <color indexed="62"/>
        <rFont val="Arial"/>
        <family val="2"/>
      </rPr>
      <t xml:space="preserve">sur 8/12 9000 lic </t>
    </r>
  </si>
  <si>
    <r>
      <t xml:space="preserve">Licences  adulte  14900 à  40,34 € </t>
    </r>
    <r>
      <rPr>
        <sz val="10"/>
        <color indexed="62"/>
        <rFont val="Arial"/>
        <family val="2"/>
      </rPr>
      <t>sur 8/12ème 9000 à 40,34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</si>
</sst>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-40C]dddd\ d\ mmmm\ yyyy"/>
    <numFmt numFmtId="175" formatCode="#,##0.00\ &quot;€&quot;"/>
    <numFmt numFmtId="176" formatCode="#,##0.0"/>
    <numFmt numFmtId="177" formatCode="#,##0.000"/>
    <numFmt numFmtId="178" formatCode="#,##0.0000"/>
    <numFmt numFmtId="179" formatCode="0.0"/>
    <numFmt numFmtId="180" formatCode="0.000"/>
    <numFmt numFmtId="181" formatCode="0.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/>
    </xf>
    <xf numFmtId="0" fontId="2" fillId="8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6" borderId="20" xfId="0" applyFont="1" applyFill="1" applyBorder="1" applyAlignment="1">
      <alignment vertical="center"/>
    </xf>
    <xf numFmtId="2" fontId="0" fillId="2" borderId="12" xfId="0" applyNumberFormat="1" applyFill="1" applyBorder="1" applyAlignment="1">
      <alignment/>
    </xf>
    <xf numFmtId="2" fontId="0" fillId="2" borderId="16" xfId="0" applyNumberFormat="1" applyFill="1" applyBorder="1" applyAlignment="1">
      <alignment vertical="center"/>
    </xf>
    <xf numFmtId="2" fontId="2" fillId="37" borderId="21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2" fontId="44" fillId="34" borderId="10" xfId="0" applyNumberFormat="1" applyFont="1" applyFill="1" applyBorder="1" applyAlignment="1">
      <alignment vertical="center"/>
    </xf>
    <xf numFmtId="2" fontId="45" fillId="34" borderId="10" xfId="0" applyNumberFormat="1" applyFont="1" applyFill="1" applyBorder="1" applyAlignment="1">
      <alignment vertical="center"/>
    </xf>
    <xf numFmtId="2" fontId="2" fillId="2" borderId="22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33" borderId="12" xfId="0" applyNumberForma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horizontal="right" vertical="center"/>
    </xf>
    <xf numFmtId="2" fontId="2" fillId="2" borderId="12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2" fillId="8" borderId="12" xfId="0" applyNumberFormat="1" applyFont="1" applyFill="1" applyBorder="1" applyAlignment="1">
      <alignment/>
    </xf>
    <xf numFmtId="2" fontId="2" fillId="8" borderId="22" xfId="0" applyNumberFormat="1" applyFont="1" applyFill="1" applyBorder="1" applyAlignment="1">
      <alignment/>
    </xf>
    <xf numFmtId="2" fontId="0" fillId="8" borderId="16" xfId="0" applyNumberForma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2" fontId="44" fillId="0" borderId="10" xfId="0" applyNumberFormat="1" applyFont="1" applyBorder="1" applyAlignment="1">
      <alignment vertical="center"/>
    </xf>
    <xf numFmtId="2" fontId="44" fillId="0" borderId="10" xfId="0" applyNumberFormat="1" applyFont="1" applyBorder="1" applyAlignment="1">
      <alignment/>
    </xf>
    <xf numFmtId="2" fontId="0" fillId="34" borderId="10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2" fontId="45" fillId="37" borderId="10" xfId="0" applyNumberFormat="1" applyFont="1" applyFill="1" applyBorder="1" applyAlignment="1">
      <alignment vertical="center"/>
    </xf>
    <xf numFmtId="2" fontId="0" fillId="37" borderId="10" xfId="0" applyNumberForma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247650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="178" zoomScaleNormal="178" zoomScalePageLayoutView="0" workbookViewId="0" topLeftCell="C67">
      <selection activeCell="J91" sqref="J91"/>
    </sheetView>
  </sheetViews>
  <sheetFormatPr defaultColWidth="11.421875" defaultRowHeight="12.75"/>
  <cols>
    <col min="1" max="1" width="18.57421875" style="6" customWidth="1"/>
    <col min="2" max="2" width="66.7109375" style="0" customWidth="1"/>
    <col min="3" max="3" width="26.8515625" style="4" customWidth="1"/>
  </cols>
  <sheetData>
    <row r="1" spans="1:3" ht="39.75" customHeight="1" thickBot="1">
      <c r="A1" s="69" t="s">
        <v>74</v>
      </c>
      <c r="B1" s="69"/>
      <c r="C1" s="69"/>
    </row>
    <row r="2" spans="1:4" ht="17.25" customHeight="1" thickBot="1">
      <c r="A2" s="66" t="s">
        <v>0</v>
      </c>
      <c r="B2" s="68"/>
      <c r="C2" s="68"/>
      <c r="D2" s="51" t="s">
        <v>68</v>
      </c>
    </row>
    <row r="3" spans="1:4" ht="10.5" customHeight="1">
      <c r="A3" s="26"/>
      <c r="B3" s="17" t="s">
        <v>58</v>
      </c>
      <c r="C3" s="39">
        <f>SUM(C4:C13)</f>
        <v>585906</v>
      </c>
      <c r="D3" s="52">
        <f>SUM(D4:D13)</f>
        <v>336970</v>
      </c>
    </row>
    <row r="4" spans="1:4" ht="10.5" customHeight="1">
      <c r="A4" s="27">
        <v>60710000</v>
      </c>
      <c r="B4" s="14" t="s">
        <v>75</v>
      </c>
      <c r="C4" s="40">
        <v>373394</v>
      </c>
      <c r="D4" s="53">
        <v>225540</v>
      </c>
    </row>
    <row r="5" spans="1:4" ht="10.5" customHeight="1">
      <c r="A5" s="27">
        <v>60710100</v>
      </c>
      <c r="B5" s="14" t="s">
        <v>69</v>
      </c>
      <c r="C5" s="41">
        <v>24943.2</v>
      </c>
      <c r="D5" s="53">
        <v>16410</v>
      </c>
    </row>
    <row r="6" spans="1:4" ht="10.5" customHeight="1">
      <c r="A6" s="27">
        <v>60710200</v>
      </c>
      <c r="B6" s="14" t="s">
        <v>70</v>
      </c>
      <c r="C6" s="41">
        <v>4268.8</v>
      </c>
      <c r="D6" s="53">
        <v>2848</v>
      </c>
    </row>
    <row r="7" spans="1:4" ht="10.5" customHeight="1">
      <c r="A7" s="27">
        <v>60721000</v>
      </c>
      <c r="B7" s="14" t="s">
        <v>59</v>
      </c>
      <c r="C7" s="42">
        <v>110000</v>
      </c>
      <c r="D7" s="53">
        <v>73340</v>
      </c>
    </row>
    <row r="8" spans="1:4" ht="10.5" customHeight="1">
      <c r="A8" s="28">
        <v>60720000</v>
      </c>
      <c r="B8" s="14" t="s">
        <v>27</v>
      </c>
      <c r="C8" s="40">
        <v>1500</v>
      </c>
      <c r="D8" s="53">
        <v>1000</v>
      </c>
    </row>
    <row r="9" spans="1:4" ht="10.5" customHeight="1">
      <c r="A9" s="28">
        <v>60730011</v>
      </c>
      <c r="B9" s="14" t="s">
        <v>50</v>
      </c>
      <c r="C9" s="40">
        <v>66000</v>
      </c>
      <c r="D9" s="53">
        <v>14000</v>
      </c>
    </row>
    <row r="10" spans="1:4" ht="10.5" customHeight="1">
      <c r="A10" s="27">
        <v>60610000</v>
      </c>
      <c r="B10" s="14" t="s">
        <v>31</v>
      </c>
      <c r="C10" s="41">
        <v>1600</v>
      </c>
      <c r="D10" s="53">
        <v>1066</v>
      </c>
    </row>
    <row r="11" spans="1:4" ht="10.5" customHeight="1">
      <c r="A11" s="27">
        <v>60630000</v>
      </c>
      <c r="B11" s="15" t="s">
        <v>32</v>
      </c>
      <c r="C11" s="40">
        <v>2000</v>
      </c>
      <c r="D11" s="53">
        <v>1333</v>
      </c>
    </row>
    <row r="12" spans="1:4" ht="10.5" customHeight="1">
      <c r="A12" s="27">
        <v>60640000</v>
      </c>
      <c r="B12" s="15" t="s">
        <v>33</v>
      </c>
      <c r="C12" s="40">
        <v>2000</v>
      </c>
      <c r="D12" s="53">
        <v>1333</v>
      </c>
    </row>
    <row r="13" spans="1:4" ht="10.5" customHeight="1">
      <c r="A13" s="27">
        <v>60670000</v>
      </c>
      <c r="B13" s="14" t="s">
        <v>34</v>
      </c>
      <c r="C13" s="40">
        <v>200</v>
      </c>
      <c r="D13" s="53">
        <v>100</v>
      </c>
    </row>
    <row r="14" spans="1:4" ht="12.75">
      <c r="A14" s="70"/>
      <c r="B14" s="71"/>
      <c r="C14" s="71"/>
      <c r="D14" s="53"/>
    </row>
    <row r="15" spans="1:4" ht="10.5" customHeight="1" thickBot="1">
      <c r="A15" s="29"/>
      <c r="B15" s="18" t="s">
        <v>1</v>
      </c>
      <c r="C15" s="43">
        <f>SUM(C16:C24)</f>
        <v>20400</v>
      </c>
      <c r="D15" s="52">
        <f>SUM(D16:D24)</f>
        <v>13166</v>
      </c>
    </row>
    <row r="16" spans="1:7" ht="10.5" customHeight="1" thickBot="1">
      <c r="A16" s="27">
        <v>61350000</v>
      </c>
      <c r="B16" s="14" t="s">
        <v>35</v>
      </c>
      <c r="C16" s="44">
        <v>1000</v>
      </c>
      <c r="D16" s="53">
        <v>666</v>
      </c>
      <c r="G16" s="5"/>
    </row>
    <row r="17" spans="1:7" ht="10.5" customHeight="1">
      <c r="A17" s="27">
        <v>61400000</v>
      </c>
      <c r="B17" s="14" t="s">
        <v>36</v>
      </c>
      <c r="C17" s="40">
        <v>6000</v>
      </c>
      <c r="D17" s="53">
        <v>3500</v>
      </c>
      <c r="G17" s="3"/>
    </row>
    <row r="18" spans="1:4" ht="10.5" customHeight="1">
      <c r="A18" s="27">
        <v>61521000</v>
      </c>
      <c r="B18" s="14" t="s">
        <v>46</v>
      </c>
      <c r="C18" s="40">
        <v>1200</v>
      </c>
      <c r="D18" s="53">
        <v>800</v>
      </c>
    </row>
    <row r="19" spans="1:4" ht="10.5" customHeight="1">
      <c r="A19" s="27">
        <v>61522000</v>
      </c>
      <c r="B19" s="14" t="s">
        <v>47</v>
      </c>
      <c r="C19" s="40">
        <v>600</v>
      </c>
      <c r="D19" s="53">
        <v>400</v>
      </c>
    </row>
    <row r="20" spans="1:4" ht="10.5" customHeight="1">
      <c r="A20" s="27">
        <v>61523000</v>
      </c>
      <c r="B20" s="14" t="s">
        <v>37</v>
      </c>
      <c r="C20" s="40">
        <v>3000</v>
      </c>
      <c r="D20" s="53">
        <v>2000</v>
      </c>
    </row>
    <row r="21" spans="1:4" ht="10.5" customHeight="1">
      <c r="A21" s="27">
        <v>61524000</v>
      </c>
      <c r="B21" s="14" t="s">
        <v>48</v>
      </c>
      <c r="C21" s="40">
        <v>3000</v>
      </c>
      <c r="D21" s="53">
        <v>2000</v>
      </c>
    </row>
    <row r="22" spans="1:4" ht="10.5" customHeight="1">
      <c r="A22" s="27">
        <v>61600000</v>
      </c>
      <c r="B22" s="14" t="s">
        <v>38</v>
      </c>
      <c r="C22" s="40">
        <v>2000</v>
      </c>
      <c r="D22" s="53">
        <v>2000</v>
      </c>
    </row>
    <row r="23" spans="1:4" ht="10.5" customHeight="1">
      <c r="A23" s="27">
        <v>61810000</v>
      </c>
      <c r="B23" s="14" t="s">
        <v>28</v>
      </c>
      <c r="C23" s="40">
        <v>1800</v>
      </c>
      <c r="D23" s="53">
        <v>1800</v>
      </c>
    </row>
    <row r="24" spans="1:4" ht="10.5" customHeight="1">
      <c r="A24" s="27">
        <v>61820000</v>
      </c>
      <c r="B24" s="13" t="s">
        <v>49</v>
      </c>
      <c r="C24" s="40">
        <v>1800</v>
      </c>
      <c r="D24" s="53">
        <v>0</v>
      </c>
    </row>
    <row r="25" spans="1:4" ht="12.75" customHeight="1">
      <c r="A25" s="72"/>
      <c r="B25" s="73"/>
      <c r="C25" s="73"/>
      <c r="D25" s="54"/>
    </row>
    <row r="26" spans="1:4" ht="10.5" customHeight="1">
      <c r="A26" s="29"/>
      <c r="B26" s="12" t="s">
        <v>60</v>
      </c>
      <c r="C26" s="45">
        <f>SUM(C27:C40)</f>
        <v>175796</v>
      </c>
      <c r="D26" s="38">
        <f>SUM(D27:D40)</f>
        <v>110636</v>
      </c>
    </row>
    <row r="27" spans="1:4" ht="10.5" customHeight="1">
      <c r="A27" s="29">
        <v>62</v>
      </c>
      <c r="B27" s="11" t="s">
        <v>73</v>
      </c>
      <c r="C27" s="46">
        <v>85000</v>
      </c>
      <c r="D27" s="55">
        <v>56000</v>
      </c>
    </row>
    <row r="28" spans="1:4" ht="10.5" customHeight="1">
      <c r="A28" s="27">
        <v>62260000</v>
      </c>
      <c r="B28" s="10" t="s">
        <v>39</v>
      </c>
      <c r="C28" s="41">
        <v>6600</v>
      </c>
      <c r="D28" s="55">
        <v>4400</v>
      </c>
    </row>
    <row r="29" spans="1:5" ht="10.5" customHeight="1">
      <c r="A29" s="27">
        <v>62320000</v>
      </c>
      <c r="B29" s="10" t="s">
        <v>23</v>
      </c>
      <c r="C29" s="41">
        <v>15000</v>
      </c>
      <c r="D29" s="55">
        <v>10456</v>
      </c>
      <c r="E29" s="59"/>
    </row>
    <row r="30" spans="1:4" ht="10.5" customHeight="1">
      <c r="A30" s="27">
        <v>62330000</v>
      </c>
      <c r="B30" s="10" t="s">
        <v>40</v>
      </c>
      <c r="C30" s="41">
        <v>6500</v>
      </c>
      <c r="D30" s="55">
        <v>5000</v>
      </c>
    </row>
    <row r="31" spans="1:4" ht="10.5" customHeight="1">
      <c r="A31" s="27">
        <v>62340000</v>
      </c>
      <c r="B31" s="10" t="s">
        <v>41</v>
      </c>
      <c r="C31" s="41">
        <v>1000</v>
      </c>
      <c r="D31" s="55">
        <v>500</v>
      </c>
    </row>
    <row r="32" spans="1:4" ht="10.5" customHeight="1">
      <c r="A32" s="27">
        <v>62380000</v>
      </c>
      <c r="B32" s="10" t="s">
        <v>42</v>
      </c>
      <c r="C32" s="41">
        <v>2500</v>
      </c>
      <c r="D32" s="55">
        <v>1250</v>
      </c>
    </row>
    <row r="33" spans="1:4" ht="10.5" customHeight="1">
      <c r="A33" s="27">
        <v>62510000</v>
      </c>
      <c r="B33" s="10" t="s">
        <v>43</v>
      </c>
      <c r="C33" s="41">
        <v>15000</v>
      </c>
      <c r="D33" s="55">
        <v>10000</v>
      </c>
    </row>
    <row r="34" spans="1:4" ht="10.5" customHeight="1">
      <c r="A34" s="27" t="s">
        <v>44</v>
      </c>
      <c r="B34" s="10" t="s">
        <v>61</v>
      </c>
      <c r="C34" s="46">
        <v>6500</v>
      </c>
      <c r="D34" s="55">
        <v>4000</v>
      </c>
    </row>
    <row r="35" spans="1:4" ht="10.5" customHeight="1">
      <c r="A35" s="30">
        <v>62570000</v>
      </c>
      <c r="B35" s="11" t="s">
        <v>62</v>
      </c>
      <c r="C35" s="46">
        <v>19000</v>
      </c>
      <c r="D35" s="55">
        <v>11000</v>
      </c>
    </row>
    <row r="36" spans="1:4" ht="10.5" customHeight="1">
      <c r="A36" s="30">
        <v>62590000</v>
      </c>
      <c r="B36" s="10" t="s">
        <v>29</v>
      </c>
      <c r="C36" s="46">
        <v>7000</v>
      </c>
      <c r="D36" s="55">
        <v>0</v>
      </c>
    </row>
    <row r="37" spans="1:4" ht="10.5" customHeight="1">
      <c r="A37" s="30">
        <v>62601000</v>
      </c>
      <c r="B37" s="10" t="s">
        <v>45</v>
      </c>
      <c r="C37" s="46">
        <v>6000</v>
      </c>
      <c r="D37" s="55">
        <v>4000</v>
      </c>
    </row>
    <row r="38" spans="1:4" ht="10.5" customHeight="1">
      <c r="A38" s="30">
        <v>62620000</v>
      </c>
      <c r="B38" s="10" t="s">
        <v>63</v>
      </c>
      <c r="C38" s="46">
        <v>4300</v>
      </c>
      <c r="D38" s="55">
        <v>2866</v>
      </c>
    </row>
    <row r="39" spans="1:4" ht="10.5" customHeight="1">
      <c r="A39" s="30">
        <v>62700000</v>
      </c>
      <c r="B39" s="10" t="s">
        <v>25</v>
      </c>
      <c r="C39" s="41">
        <v>696</v>
      </c>
      <c r="D39" s="55">
        <v>464</v>
      </c>
    </row>
    <row r="40" spans="1:4" ht="10.5" customHeight="1">
      <c r="A40" s="30">
        <v>62810000</v>
      </c>
      <c r="B40" s="10" t="s">
        <v>24</v>
      </c>
      <c r="C40" s="41">
        <v>700</v>
      </c>
      <c r="D40" s="55">
        <v>700</v>
      </c>
    </row>
    <row r="41" spans="1:4" ht="12.75" customHeight="1">
      <c r="A41" s="64"/>
      <c r="B41" s="65"/>
      <c r="C41" s="65"/>
      <c r="D41" s="54"/>
    </row>
    <row r="42" spans="1:4" ht="10.5" customHeight="1">
      <c r="A42" s="29"/>
      <c r="B42" s="12" t="s">
        <v>2</v>
      </c>
      <c r="C42" s="45">
        <v>4000</v>
      </c>
      <c r="D42" s="38">
        <v>0</v>
      </c>
    </row>
    <row r="43" spans="1:4" ht="10.5" customHeight="1">
      <c r="A43" s="30">
        <v>63510000</v>
      </c>
      <c r="B43" s="11" t="s">
        <v>22</v>
      </c>
      <c r="C43" s="41">
        <v>4000</v>
      </c>
      <c r="D43" s="55">
        <v>0</v>
      </c>
    </row>
    <row r="44" spans="1:4" ht="12.75" customHeight="1">
      <c r="A44" s="64"/>
      <c r="B44" s="65"/>
      <c r="C44" s="65"/>
      <c r="D44" s="54"/>
    </row>
    <row r="45" spans="1:4" ht="10.5" customHeight="1">
      <c r="A45" s="29"/>
      <c r="B45" s="12" t="s">
        <v>3</v>
      </c>
      <c r="C45" s="45">
        <f>SUM(C46:C49)</f>
        <v>61500</v>
      </c>
      <c r="D45" s="38">
        <f>SUM(D46:D49)</f>
        <v>37800</v>
      </c>
    </row>
    <row r="46" spans="1:4" ht="10.5" customHeight="1">
      <c r="A46" s="30">
        <v>64110000</v>
      </c>
      <c r="B46" s="10" t="s">
        <v>51</v>
      </c>
      <c r="C46" s="41">
        <v>32000</v>
      </c>
      <c r="D46" s="55">
        <v>22200</v>
      </c>
    </row>
    <row r="47" spans="1:4" ht="10.5" customHeight="1">
      <c r="A47" s="30">
        <v>64130000</v>
      </c>
      <c r="B47" s="2" t="s">
        <v>4</v>
      </c>
      <c r="C47" s="41">
        <v>500</v>
      </c>
      <c r="D47" s="55">
        <v>0</v>
      </c>
    </row>
    <row r="48" spans="1:4" ht="10.5" customHeight="1">
      <c r="A48" s="30">
        <v>64500000</v>
      </c>
      <c r="B48" s="11" t="s">
        <v>64</v>
      </c>
      <c r="C48" s="46">
        <v>28000</v>
      </c>
      <c r="D48" s="55">
        <v>15000</v>
      </c>
    </row>
    <row r="49" spans="1:4" ht="10.5" customHeight="1">
      <c r="A49" s="29">
        <v>64800000</v>
      </c>
      <c r="B49" s="2" t="s">
        <v>5</v>
      </c>
      <c r="C49" s="41">
        <v>1000</v>
      </c>
      <c r="D49" s="55">
        <v>600</v>
      </c>
    </row>
    <row r="50" spans="1:4" ht="12.75" customHeight="1">
      <c r="A50" s="29"/>
      <c r="B50" s="2"/>
      <c r="C50" s="41"/>
      <c r="D50" s="16"/>
    </row>
    <row r="51" spans="1:4" ht="10.5" customHeight="1">
      <c r="A51" s="29"/>
      <c r="B51" s="20" t="s">
        <v>6</v>
      </c>
      <c r="C51" s="47">
        <v>1000</v>
      </c>
      <c r="D51" s="38"/>
    </row>
    <row r="52" spans="1:4" ht="10.5" customHeight="1">
      <c r="A52" s="30">
        <v>65110000</v>
      </c>
      <c r="B52" s="19" t="s">
        <v>56</v>
      </c>
      <c r="C52" s="41">
        <v>1000</v>
      </c>
      <c r="D52" s="55">
        <v>0</v>
      </c>
    </row>
    <row r="53" spans="1:4" ht="12.75" customHeight="1">
      <c r="A53" s="64"/>
      <c r="B53" s="65"/>
      <c r="C53" s="65"/>
      <c r="D53" s="16"/>
    </row>
    <row r="54" spans="1:4" ht="10.5" customHeight="1">
      <c r="A54" s="29"/>
      <c r="B54" s="20" t="s">
        <v>7</v>
      </c>
      <c r="C54" s="33"/>
      <c r="D54" s="36"/>
    </row>
    <row r="55" spans="1:4" ht="10.5" customHeight="1">
      <c r="A55" s="30"/>
      <c r="B55" s="20" t="s">
        <v>52</v>
      </c>
      <c r="C55" s="33">
        <v>2000</v>
      </c>
      <c r="D55" s="37">
        <v>1333</v>
      </c>
    </row>
    <row r="56" spans="1:5" ht="10.5" customHeight="1" thickBot="1">
      <c r="A56" s="31"/>
      <c r="B56" s="24" t="s">
        <v>57</v>
      </c>
      <c r="C56" s="34">
        <v>3600</v>
      </c>
      <c r="D56" s="37">
        <v>2400</v>
      </c>
      <c r="E56" s="58"/>
    </row>
    <row r="57" spans="1:4" ht="17.25" customHeight="1" thickBot="1">
      <c r="A57" s="21"/>
      <c r="B57" s="32" t="s">
        <v>8</v>
      </c>
      <c r="C57" s="35">
        <f>SUM(C3,C15,C26,C42,C45,C51,C54,C55,C56)</f>
        <v>854202</v>
      </c>
      <c r="D57" s="38">
        <f>SUM(D3,D15,D26,D42,D45,D51,D54,D55,D56)</f>
        <v>502305</v>
      </c>
    </row>
    <row r="58" spans="1:4" ht="12.75" customHeight="1" thickBot="1">
      <c r="A58" s="8"/>
      <c r="B58" s="7"/>
      <c r="C58" s="9"/>
      <c r="D58" s="54"/>
    </row>
    <row r="59" spans="1:4" ht="16.5" customHeight="1" thickBot="1">
      <c r="A59" s="66" t="s">
        <v>9</v>
      </c>
      <c r="B59" s="67"/>
      <c r="C59" s="67"/>
      <c r="D59" s="54"/>
    </row>
    <row r="60" spans="1:4" ht="10.5" customHeight="1">
      <c r="A60" s="26"/>
      <c r="B60" s="22" t="s">
        <v>10</v>
      </c>
      <c r="C60" s="48">
        <f>SUM(C61:C67)</f>
        <v>784202</v>
      </c>
      <c r="D60" s="38">
        <f>SUM(D61:D66)</f>
        <v>475205</v>
      </c>
    </row>
    <row r="61" spans="1:4" ht="10.5" customHeight="1">
      <c r="A61" s="30">
        <v>70710000</v>
      </c>
      <c r="B61" s="10" t="s">
        <v>76</v>
      </c>
      <c r="C61" s="41">
        <v>601066</v>
      </c>
      <c r="D61" s="55">
        <v>363060</v>
      </c>
    </row>
    <row r="62" spans="1:4" ht="10.5" customHeight="1">
      <c r="A62" s="30">
        <v>70710100</v>
      </c>
      <c r="B62" s="10" t="s">
        <v>71</v>
      </c>
      <c r="C62" s="41">
        <v>38265</v>
      </c>
      <c r="D62" s="56">
        <v>25510</v>
      </c>
    </row>
    <row r="63" spans="1:4" ht="10.5" customHeight="1">
      <c r="A63" s="30">
        <v>70710200</v>
      </c>
      <c r="B63" s="10" t="s">
        <v>72</v>
      </c>
      <c r="C63" s="41">
        <v>6571</v>
      </c>
      <c r="D63" s="55">
        <v>4385</v>
      </c>
    </row>
    <row r="64" spans="1:4" ht="10.5" customHeight="1">
      <c r="A64" s="30">
        <v>70720000</v>
      </c>
      <c r="B64" s="10" t="s">
        <v>30</v>
      </c>
      <c r="C64" s="41">
        <v>1500</v>
      </c>
      <c r="D64" s="55">
        <v>1500</v>
      </c>
    </row>
    <row r="65" spans="1:4" ht="10.5" customHeight="1">
      <c r="A65" s="30">
        <v>70721000</v>
      </c>
      <c r="B65" s="11" t="s">
        <v>66</v>
      </c>
      <c r="C65" s="46">
        <v>120000</v>
      </c>
      <c r="D65" s="55">
        <v>80000</v>
      </c>
    </row>
    <row r="66" spans="1:5" ht="10.5" customHeight="1">
      <c r="A66" s="30">
        <v>70730000</v>
      </c>
      <c r="B66" s="10" t="s">
        <v>65</v>
      </c>
      <c r="C66" s="46">
        <v>16800</v>
      </c>
      <c r="D66" s="55">
        <v>750</v>
      </c>
      <c r="E66" s="59"/>
    </row>
    <row r="67" spans="1:4" ht="10.5" customHeight="1">
      <c r="A67" s="29">
        <v>70840000</v>
      </c>
      <c r="B67" s="10" t="s">
        <v>12</v>
      </c>
      <c r="C67" s="41"/>
      <c r="D67" s="16"/>
    </row>
    <row r="68" spans="1:4" ht="10.5" customHeight="1">
      <c r="A68" s="62"/>
      <c r="B68" s="63"/>
      <c r="C68" s="63"/>
      <c r="D68" s="16"/>
    </row>
    <row r="69" spans="1:4" ht="10.5" customHeight="1">
      <c r="A69" s="29"/>
      <c r="B69" s="12" t="s">
        <v>13</v>
      </c>
      <c r="C69" s="45">
        <v>7000</v>
      </c>
      <c r="D69" s="57"/>
    </row>
    <row r="70" spans="1:4" ht="10.5" customHeight="1">
      <c r="A70" s="30">
        <v>73010000</v>
      </c>
      <c r="B70" s="1" t="s">
        <v>26</v>
      </c>
      <c r="C70" s="41">
        <v>7000</v>
      </c>
      <c r="D70" s="55">
        <v>0</v>
      </c>
    </row>
    <row r="71" spans="1:4" ht="10.5" customHeight="1">
      <c r="A71" s="64"/>
      <c r="B71" s="65"/>
      <c r="C71" s="65"/>
      <c r="D71" s="16"/>
    </row>
    <row r="72" spans="1:4" ht="10.5" customHeight="1">
      <c r="A72" s="29"/>
      <c r="B72" s="12" t="s">
        <v>14</v>
      </c>
      <c r="C72" s="45">
        <f>SUM(C73:C76)</f>
        <v>41000</v>
      </c>
      <c r="D72" s="38">
        <f>SUM(D73,D75,D76)</f>
        <v>10100</v>
      </c>
    </row>
    <row r="73" spans="1:5" ht="10.5" customHeight="1">
      <c r="A73" s="30">
        <v>74100000</v>
      </c>
      <c r="B73" s="10" t="s">
        <v>54</v>
      </c>
      <c r="C73" s="46">
        <v>21000</v>
      </c>
      <c r="D73" s="55">
        <v>5000</v>
      </c>
      <c r="E73" s="59"/>
    </row>
    <row r="74" spans="1:4" ht="10.5" customHeight="1">
      <c r="A74" s="29">
        <v>74110000</v>
      </c>
      <c r="B74" s="10" t="s">
        <v>21</v>
      </c>
      <c r="C74" s="46"/>
      <c r="D74" s="74"/>
    </row>
    <row r="75" spans="1:5" ht="10.5" customHeight="1">
      <c r="A75" s="30">
        <v>74200000</v>
      </c>
      <c r="B75" s="10" t="s">
        <v>53</v>
      </c>
      <c r="C75" s="46">
        <v>20000</v>
      </c>
      <c r="D75" s="55">
        <v>5100</v>
      </c>
      <c r="E75" s="59"/>
    </row>
    <row r="76" spans="1:4" ht="10.5" customHeight="1">
      <c r="A76" s="29">
        <v>74400000</v>
      </c>
      <c r="B76" s="10" t="s">
        <v>20</v>
      </c>
      <c r="C76" s="46"/>
      <c r="D76" s="16"/>
    </row>
    <row r="77" spans="1:4" ht="10.5" customHeight="1">
      <c r="A77" s="62"/>
      <c r="B77" s="63"/>
      <c r="C77" s="63"/>
      <c r="D77" s="16"/>
    </row>
    <row r="78" spans="1:4" ht="10.5" customHeight="1">
      <c r="A78" s="29"/>
      <c r="B78" s="12" t="s">
        <v>15</v>
      </c>
      <c r="C78" s="45">
        <f>SUM(C79:C81)</f>
        <v>15000</v>
      </c>
      <c r="D78" s="38">
        <v>10000</v>
      </c>
    </row>
    <row r="79" spans="1:4" ht="10.5" customHeight="1">
      <c r="A79" s="29">
        <v>75860000</v>
      </c>
      <c r="B79" s="10" t="s">
        <v>16</v>
      </c>
      <c r="C79" s="41"/>
      <c r="D79" s="16"/>
    </row>
    <row r="80" spans="1:4" ht="10.5" customHeight="1">
      <c r="A80" s="29">
        <v>75870000</v>
      </c>
      <c r="B80" s="10" t="s">
        <v>11</v>
      </c>
      <c r="C80" s="41"/>
      <c r="D80" s="16"/>
    </row>
    <row r="81" spans="1:4" ht="10.5" customHeight="1">
      <c r="A81" s="30">
        <v>75851000</v>
      </c>
      <c r="B81" s="10" t="s">
        <v>55</v>
      </c>
      <c r="C81" s="41">
        <v>15000</v>
      </c>
      <c r="D81" s="55">
        <v>10000</v>
      </c>
    </row>
    <row r="82" spans="1:4" ht="10.5" customHeight="1">
      <c r="A82" s="64"/>
      <c r="B82" s="65"/>
      <c r="C82" s="65"/>
      <c r="D82" s="16"/>
    </row>
    <row r="83" spans="1:4" ht="10.5" customHeight="1">
      <c r="A83" s="29"/>
      <c r="B83" s="12" t="s">
        <v>17</v>
      </c>
      <c r="C83" s="45">
        <f>SUM(C84:C85)</f>
        <v>7000</v>
      </c>
      <c r="D83" s="60">
        <v>7000</v>
      </c>
    </row>
    <row r="84" spans="1:4" ht="10.5" customHeight="1">
      <c r="A84" s="30">
        <v>76800000</v>
      </c>
      <c r="B84" s="10" t="s">
        <v>67</v>
      </c>
      <c r="C84" s="41">
        <v>7000</v>
      </c>
      <c r="D84" s="55">
        <v>7000</v>
      </c>
    </row>
    <row r="85" spans="1:4" ht="10.5" customHeight="1">
      <c r="A85" s="64"/>
      <c r="B85" s="65"/>
      <c r="C85" s="65"/>
      <c r="D85" s="16"/>
    </row>
    <row r="86" spans="1:4" ht="10.5" customHeight="1" thickBot="1">
      <c r="A86" s="31"/>
      <c r="B86" s="23" t="s">
        <v>18</v>
      </c>
      <c r="C86" s="49"/>
      <c r="D86" s="61"/>
    </row>
    <row r="87" spans="1:4" ht="18" customHeight="1" thickBot="1">
      <c r="A87" s="25"/>
      <c r="B87" s="32" t="s">
        <v>19</v>
      </c>
      <c r="C87" s="50">
        <f>SUM(C60,C69,C72,C78,C83,C86)</f>
        <v>854202</v>
      </c>
      <c r="D87" s="38">
        <f>SUM(D60,D69,D72,D78,D83,D86)</f>
        <v>502305</v>
      </c>
    </row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</sheetData>
  <sheetProtection/>
  <mergeCells count="13">
    <mergeCell ref="A53:C53"/>
    <mergeCell ref="A2:C2"/>
    <mergeCell ref="A1:C1"/>
    <mergeCell ref="A14:C14"/>
    <mergeCell ref="A25:C25"/>
    <mergeCell ref="A41:C41"/>
    <mergeCell ref="A44:C44"/>
    <mergeCell ref="A68:C68"/>
    <mergeCell ref="A71:C71"/>
    <mergeCell ref="A77:C77"/>
    <mergeCell ref="A82:C82"/>
    <mergeCell ref="A85:C85"/>
    <mergeCell ref="A59:C59"/>
  </mergeCells>
  <printOptions gridLines="1" horizontalCentered="1" verticalCentered="1"/>
  <pageMargins left="0.25" right="0.25" top="0.75" bottom="0.75" header="0.3" footer="0.3"/>
  <pageSetup fitToHeight="1" fitToWidth="1" horizontalDpi="600" verticalDpi="600" orientation="portrait" paperSize="8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4" sqref="K5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 CRCA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crca</dc:creator>
  <cp:keywords/>
  <dc:description/>
  <cp:lastModifiedBy>Fred</cp:lastModifiedBy>
  <cp:lastPrinted>2019-12-10T17:46:52Z</cp:lastPrinted>
  <dcterms:created xsi:type="dcterms:W3CDTF">2004-07-10T19:07:42Z</dcterms:created>
  <dcterms:modified xsi:type="dcterms:W3CDTF">2019-12-11T11:39:51Z</dcterms:modified>
  <cp:category/>
  <cp:version/>
  <cp:contentType/>
  <cp:contentStatus/>
</cp:coreProperties>
</file>